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11730" windowHeight="3465" firstSheet="2" activeTab="2"/>
  </bookViews>
  <sheets>
    <sheet name="Informacion del Trámite" sheetId="10" r:id="rId1"/>
    <sheet name="I parte Hoja Ruta 2016" sheetId="11" r:id="rId2"/>
    <sheet name="I parte Hoja de Ruta 2018" sheetId="3" r:id="rId3"/>
    <sheet name="II P Planif2018 " sheetId="7" r:id="rId4"/>
    <sheet name="Hoja de seguimiento " sheetId="9" r:id="rId5"/>
  </sheets>
  <externalReferences>
    <externalReference r:id="rId6"/>
  </externalReferences>
  <definedNames>
    <definedName name="ExcesoPorcentajeCompletado" localSheetId="3">('II P Planif2018 '!A$8=MEDIAN('II P Planif2018 '!A$8,'II P Planif2018 '!$H1,'II P Planif2018 '!$H1+'II P Planif2018 '!$I1)*('II P Planif2018 '!$H1&gt;0))*(('II P Planif2018 '!A$8&lt;(INT('II P Planif2018 '!$H1+'II P Planif2018 '!$I1*'II P Planif2018 '!$J1)))+('II P Planif2018 '!A$8='II P Planif2018 '!$H1))*('II P Planif2018 '!$J1&gt;0)</definedName>
    <definedName name="ExcesoPorcentajeCompletado">(#REF!=MEDIAN(#REF!,#REF!,#REF!+#REF!)*(#REF!&gt;0))*((#REF!&lt;(INT(#REF!+#REF!*#REF!)))+(#REF!=#REF!))*(#REF!&gt;0)</definedName>
    <definedName name="ExcesoReal" localSheetId="3">'II P Planif2018 '!PeríodoReal*('II P Planif2018 '!$H1&gt;0)</definedName>
    <definedName name="ExcesoReal">PeríodoReal*(#REF!&gt;0)</definedName>
    <definedName name="período_seleccionado" localSheetId="3">'II P Planif2018 '!#REF!</definedName>
    <definedName name="período_seleccionado">#REF!</definedName>
    <definedName name="PeríodoEnPlan" localSheetId="3">'II P Planif2018 '!A$8=MEDIAN('II P Planif2018 '!A$8,'II P Planif2018 '!$F1,'II P Planif2018 '!$F1+'II P Planif2018 '!$G1-1)</definedName>
    <definedName name="PeríodoEnPlan">#REF!=MEDIAN(#REF!,#REF!,#REF!+#REF!-1)</definedName>
    <definedName name="PeríodoReal" localSheetId="3">'II P Planif2018 '!A$8=MEDIAN('II P Planif2018 '!A$8,'II P Planif2018 '!$H1,'II P Planif2018 '!$H1+'II P Planif2018 '!$I1-1)</definedName>
    <definedName name="PeríodoReal">#REF!=MEDIAN(#REF!,#REF!,#REF!+#REF!-1)</definedName>
    <definedName name="Plan" localSheetId="3">'II P Planif2018 '!PeríodoEnPlan*('II P Planif2018 '!$F1&gt;0)</definedName>
    <definedName name="Plan">PeríodoEnPlan*(#REF!&gt;0)</definedName>
    <definedName name="PorcentajeCompletado" localSheetId="3">'II P Planif2018 '!ExcesoPorcentajeCompletado*'II P Planif2018 '!PeríodoEnPlan</definedName>
    <definedName name="PorcentajeCompletado">ExcesoPorcentajeCompletado*PeríodoEnPlan</definedName>
    <definedName name="Real" localSheetId="3">('II P Planif2018 '!PeríodoReal*('II P Planif2018 '!$H1&gt;0))*'II P Planif2018 '!PeríodoEnPlan</definedName>
    <definedName name="Real">(PeríodoReal*(#REF!&gt;0))*PeríodoEnPlan</definedName>
  </definedNames>
  <calcPr calcId="145621"/>
</workbook>
</file>

<file path=xl/calcChain.xml><?xml version="1.0" encoding="utf-8"?>
<calcChain xmlns="http://schemas.openxmlformats.org/spreadsheetml/2006/main">
  <c r="E3" i="9" l="1"/>
  <c r="D24" i="3"/>
  <c r="C22" i="3"/>
  <c r="C23" i="3"/>
  <c r="C24" i="3"/>
  <c r="B23" i="3"/>
  <c r="B24" i="3"/>
  <c r="B22" i="3"/>
  <c r="C21" i="3"/>
  <c r="B21" i="3"/>
  <c r="A22" i="3"/>
  <c r="A23" i="3"/>
  <c r="A24" i="3"/>
  <c r="A21" i="3"/>
  <c r="F10" i="7" l="1"/>
  <c r="F11" i="7"/>
  <c r="F12" i="7"/>
  <c r="F9" i="7"/>
  <c r="C37" i="11" l="1"/>
  <c r="B37" i="11"/>
  <c r="A37" i="11"/>
  <c r="C36" i="11"/>
  <c r="B36" i="11"/>
  <c r="A36" i="11"/>
  <c r="C35" i="11"/>
  <c r="B35" i="11"/>
  <c r="A35" i="11"/>
  <c r="C34" i="11"/>
  <c r="B34" i="11"/>
  <c r="A34" i="11"/>
  <c r="C33" i="11"/>
  <c r="B33" i="11"/>
  <c r="A33" i="11"/>
  <c r="C32" i="11"/>
  <c r="B32" i="11"/>
  <c r="A32" i="11"/>
  <c r="C31" i="11"/>
  <c r="B31" i="11"/>
  <c r="A31" i="11"/>
  <c r="C30" i="11"/>
  <c r="B30" i="11"/>
  <c r="A30" i="11"/>
  <c r="C29" i="11"/>
  <c r="B29" i="11"/>
  <c r="A29" i="11"/>
  <c r="C28" i="11"/>
  <c r="B28" i="11"/>
  <c r="A28" i="11"/>
  <c r="D36" i="11" l="1"/>
  <c r="D28" i="11"/>
  <c r="D32" i="11"/>
  <c r="D30" i="11"/>
  <c r="D34" i="11"/>
  <c r="D31" i="11"/>
  <c r="D35" i="11"/>
  <c r="D29" i="11"/>
  <c r="D33" i="11"/>
  <c r="D37" i="11"/>
  <c r="G8" i="7"/>
  <c r="D21" i="3" l="1"/>
  <c r="D22" i="3"/>
  <c r="D23" i="3"/>
  <c r="C3" i="9" l="1"/>
</calcChain>
</file>

<file path=xl/sharedStrings.xml><?xml version="1.0" encoding="utf-8"?>
<sst xmlns="http://schemas.openxmlformats.org/spreadsheetml/2006/main" count="109" uniqueCount="100">
  <si>
    <t>HOJA DE RUTA</t>
  </si>
  <si>
    <t xml:space="preserve">IMPACTO: </t>
  </si>
  <si>
    <t xml:space="preserve">PLAZO DE IMPLEMENTACION: </t>
  </si>
  <si>
    <t>Responsable</t>
  </si>
  <si>
    <t>Fecha de inicio</t>
  </si>
  <si>
    <t>Fecha final</t>
  </si>
  <si>
    <t>INICIO</t>
  </si>
  <si>
    <t>FINAL</t>
  </si>
  <si>
    <t>DURACIÓN</t>
  </si>
  <si>
    <t>No.</t>
  </si>
  <si>
    <t>FECHA DE CUMPLIMIENTO DE LA META:</t>
  </si>
  <si>
    <t>ENTIDAD A CARGO:</t>
  </si>
  <si>
    <t xml:space="preserve">PERSONA CONTACTO: </t>
  </si>
  <si>
    <t>PORCENTAJE DE AVANCE:</t>
  </si>
  <si>
    <r>
      <rPr>
        <b/>
        <u/>
        <sz val="12"/>
        <color theme="1"/>
        <rFont val="Calibri"/>
        <family val="2"/>
        <scheme val="minor"/>
      </rPr>
      <t xml:space="preserve">NOTA: </t>
    </r>
    <r>
      <rPr>
        <sz val="10"/>
        <rFont val="Arial"/>
        <family val="2"/>
      </rPr>
      <t>Se debe adjuntar el "</t>
    </r>
    <r>
      <rPr>
        <i/>
        <sz val="12"/>
        <color theme="1"/>
        <rFont val="Calibri"/>
        <family val="2"/>
        <scheme val="minor"/>
      </rPr>
      <t>Planificador del proyecto</t>
    </r>
    <r>
      <rPr>
        <sz val="10"/>
        <rFont val="Arial"/>
        <family val="2"/>
      </rPr>
      <t>" donde se demuestra el avance de las actividades y por ende el porcentaje de avance general de la reforma.</t>
    </r>
  </si>
  <si>
    <t>TRÁMITE O SERVICIO</t>
  </si>
  <si>
    <t>DESCRIPCIÓN DE LA REFORMA:</t>
  </si>
  <si>
    <t>IMPACTO ESPERADO:</t>
  </si>
  <si>
    <t>FECHA DEL REPORTE:</t>
  </si>
  <si>
    <t>INFORMACIÓN SOBRE EL TRÁMITE O SERVICIO</t>
  </si>
  <si>
    <t>Nombre del trámite o servicio:</t>
  </si>
  <si>
    <t>Institución:</t>
  </si>
  <si>
    <t>Dependencia:</t>
  </si>
  <si>
    <t>Dirección de la dependencia, sus sucursales y horarios:</t>
  </si>
  <si>
    <r>
      <t>Licencia</t>
    </r>
    <r>
      <rPr>
        <b/>
        <sz val="11"/>
        <color rgb="FF000000"/>
        <rFont val="Arial"/>
        <family val="2"/>
      </rPr>
      <t xml:space="preserve">, </t>
    </r>
    <r>
      <rPr>
        <b/>
        <sz val="11"/>
        <rFont val="Arial"/>
        <family val="2"/>
      </rPr>
      <t>autorización</t>
    </r>
    <r>
      <rPr>
        <b/>
        <sz val="11"/>
        <color rgb="FF000000"/>
        <rFont val="Arial"/>
        <family val="2"/>
      </rPr>
      <t xml:space="preserve"> o </t>
    </r>
    <r>
      <rPr>
        <b/>
        <sz val="11"/>
        <rFont val="Arial"/>
        <family val="2"/>
      </rPr>
      <t>permiso</t>
    </r>
    <r>
      <rPr>
        <b/>
        <sz val="11"/>
        <color rgb="FF000000"/>
        <rFont val="Arial"/>
        <family val="2"/>
      </rPr>
      <t xml:space="preserve"> que se obtiene en el trámite o servicio:</t>
    </r>
  </si>
  <si>
    <t>Requisitos</t>
  </si>
  <si>
    <t>Fundamento Legal</t>
  </si>
  <si>
    <r>
      <t xml:space="preserve">Si desea revisar leyes y decretos los puede encontrar en la página de la Procuraduría General de la República </t>
    </r>
    <r>
      <rPr>
        <sz val="11"/>
        <color rgb="FF0000FF"/>
        <rFont val="Arial"/>
        <family val="2"/>
      </rPr>
      <t>http://www.pgr.go.cr/Scij/index_pgr.asp</t>
    </r>
    <r>
      <rPr>
        <sz val="11"/>
        <color rgb="FF000000"/>
        <rFont val="Arial"/>
        <family val="2"/>
      </rPr>
      <t xml:space="preserve"> o si es alguna otra disposición o manual lo puede hacer en la página del Diario Oficial La Gaceta </t>
    </r>
    <r>
      <rPr>
        <sz val="11"/>
        <color rgb="FF0000FF"/>
        <rFont val="Arial"/>
        <family val="2"/>
      </rPr>
      <t>http://www.gaceta.go.cr</t>
    </r>
  </si>
  <si>
    <t>Plazo de resolución:</t>
  </si>
  <si>
    <t>Vigencia:</t>
  </si>
  <si>
    <t>Costo del trámite o servicio:</t>
  </si>
  <si>
    <t>Formulario(s) que se debe(n) presentar:</t>
  </si>
  <si>
    <t>Oficina o Sucursal:</t>
  </si>
  <si>
    <t>Nombre:</t>
  </si>
  <si>
    <t>Email:</t>
  </si>
  <si>
    <t>Teléfono:</t>
  </si>
  <si>
    <t>Fax:</t>
  </si>
  <si>
    <t>Funcionario Contacto</t>
  </si>
  <si>
    <t>Notas:</t>
  </si>
  <si>
    <t>AVANCE CUALITATIVO:</t>
  </si>
  <si>
    <t>Con riesgo de incumplimiento (    )</t>
  </si>
  <si>
    <t>¿EXISTEN ALERTAS QUE REQUIERAN LA COLABORACIÓN DEL MEIC O DEL CONSEJO PRESIDENCIAL DE GOBIERNO?</t>
  </si>
  <si>
    <t xml:space="preserve">¿SE ADJUNTAN DOCUMENTOS  SOPORTE?
</t>
  </si>
  <si>
    <t>¿SI LA MEJORA SE CLASIFICA CON REZAGO O RIESGO DE INCUMPLIMIENTO?</t>
  </si>
  <si>
    <t>SI SE HAN REALIZADO AJUSTES SUSTANCIALES AL PLANIFICADOR, INDIQUE CUALES</t>
  </si>
  <si>
    <t>ESPECIFIQUE QUÉ DOCUMENTOS:</t>
  </si>
  <si>
    <t>INDICAR DE MANERA RESUMIDA, LOS PRINCIPALES AVANCES</t>
  </si>
  <si>
    <t>HOJA DE REPORTE DE AVANCES DEL PLAN DE MEJORA REGULATORIA</t>
  </si>
  <si>
    <t>Senara</t>
  </si>
  <si>
    <t>Dirección de Investigación y Gestión Hídrica</t>
  </si>
  <si>
    <t>Senara. Oficina Central, Calle Blancos.</t>
  </si>
  <si>
    <t>2256-00-24</t>
  </si>
  <si>
    <t>Cantón Goicochea. Distrito Calle Blancos. Del Puente de Cinco Esquinas de Tibás, 600m al este. Edificio color celeste a mano derecha, (antiguo Edificio de la Bayer). 
Lunes a Viernes de 7 a 3 pm.</t>
  </si>
  <si>
    <t>Ley Constitutiva del Senara N° 6877.
Reglamento para Regular la Prestación de Servicios en Materia de Aguas Subterráneas. Publicado en el Gaceta 6 del martes 9 de enero del 2007, con el acuerdo N° 3342 tomado por la Junta Directiva del Senara, en sesión ordinaria N° 510-06 del 5 de diciembre de 2006.</t>
  </si>
  <si>
    <t>No aplica</t>
  </si>
  <si>
    <t>Nota de solicitud del tramite</t>
  </si>
  <si>
    <t>150,000 colones para el Senara.</t>
  </si>
  <si>
    <t>Dictámen Técnico en relación con el proyecto consultado y su impacto en los recursos hídricos con base en la información que aporte el interesado y la información disponible en Senara sobre las condiciones sobre las cuales se pretende llevar a cabo el proyecto.</t>
  </si>
  <si>
    <t>Gerencia</t>
  </si>
  <si>
    <t>Trámite para la emisión de Pronunciamientos de Dictamenes Detallados y Generales</t>
  </si>
  <si>
    <t>a. Nota de solicitud del trámite.
b. Tipo de pronunciamiento solicitado
c. Descripción del caso o proyecto.
d. Plano catastrado de la propiedad
e. Pago de la tarifa en tesorería o cuenta 100-01-000-218434-9 BNCR SENARA Tarifas ASUB la suma de ¢ 150.000 para dictámenes detallados y ¢50.000  para dictámenes generales y adjuntar el comprobante original.
f. Firma del desarrollador o representante legal de la empresa desarrolladora que solicita el trámite, con cédula de identidad o jurídica.
g. Teléfono, fax o correo electrónico para notificación.
h. Para el trámite de dictámenes detallados el usuario  presenta el  Estudio hidrogeológico detallado de acuerdo a los términos de referencia para la ejecución de estudios hidrogeológicos para el proyecto a desarrollar. (ver matriz adjunta).
I. Para dictámenes generales el usuario presenta la solicitud, una descripción de la actividad o proyecto a ejecutar y el plano catastrado de la propiedad.</t>
  </si>
  <si>
    <r>
      <rPr>
        <b/>
        <sz val="10"/>
        <rFont val="Arial"/>
        <family val="2"/>
      </rPr>
      <t>REQUERIMIENTO EN RECURSOS:</t>
    </r>
    <r>
      <rPr>
        <sz val="10"/>
        <rFont val="Arial"/>
        <family val="2"/>
      </rPr>
      <t xml:space="preserve"> equipo humano para hacer la revisión, registros de atención de dictámenes, siendo la fuente recursos propios contenidos en el presupuesto ordinario de la institución.</t>
    </r>
  </si>
  <si>
    <r>
      <t xml:space="preserve">FUENTE: </t>
    </r>
    <r>
      <rPr>
        <sz val="10"/>
        <rFont val="Arial"/>
        <family val="2"/>
      </rPr>
      <t>Mejora identificada por la unidades de Investigación y Gestión Hídrica y por la Dirección de Investigación y Gestión Hídrica.</t>
    </r>
  </si>
  <si>
    <t>TRÁMITE O SERVICIO: Trámite para la emisión de pronunciamientos de dictámenes detallados y generales</t>
  </si>
  <si>
    <t xml:space="preserve">INDIQUE CAULES LAS ALERTAS: </t>
  </si>
  <si>
    <t>Porcentaje de avance a</t>
  </si>
  <si>
    <t>22579733 extensiones 200 recepción, 350 Dirección, 121 con Clara Agudelo, Roberto Ramírez 532</t>
  </si>
  <si>
    <t xml:space="preserve"> Director. Dirección de Investigación y Gestión Hídrica.
Geóloga Clara Agudelo Arango. Jefa de la Unidad de Gestión Hídrica. Geólogo Roberto Ramírez Jefe Unidad de Investigación.</t>
  </si>
  <si>
    <t>lagudelo@senara.go.cr; rramirez@senara.go.cr</t>
  </si>
  <si>
    <t>30 días hábiles siguientes a la solicitud.</t>
  </si>
  <si>
    <t>Con rezago en lo programado (    )</t>
  </si>
  <si>
    <r>
      <t xml:space="preserve">DESCRIPCIÓN DE LA REFORMA: </t>
    </r>
    <r>
      <rPr>
        <sz val="10"/>
        <rFont val="Arial"/>
        <family val="2"/>
      </rPr>
      <t xml:space="preserve">La reforma consiste en efectuar tres aspectos diferentes:
1. Mejorar la descripción de requisitos y criterios que deben considerar y atender  los profesionales contratados por los usuarios para elaborar los estudios hidrogeológicos, el cual es un documento (requisito) que el usuario debe adjuntar y presentar  en la solicitud de trámite de un dictámen detallado.  Se ha detectado que en diversos casos el documento presentado por el usuario no cumple con todos  los criterios tecnicos señalados en los Términos de Referencia publicados por Senara para este fin, ocasionando que se deba solicitar al usuario el aclarar o ampliar información para poder emitir dictámen, esto incide en una demora en la generación de respuesta. </t>
    </r>
    <r>
      <rPr>
        <b/>
        <sz val="10"/>
        <rFont val="Arial"/>
        <family val="2"/>
      </rPr>
      <t xml:space="preserve"> La meta de esta reforma es:</t>
    </r>
    <r>
      <rPr>
        <sz val="10"/>
        <rFont val="Arial"/>
        <family val="2"/>
      </rPr>
      <t xml:space="preserve"> Poner a disposición de los usuarios y profesionales una descripción de Términos de Referencia para elaborar Estudios Hidrogeológicos actualizada en cuanto a su contenido y forma.</t>
    </r>
    <r>
      <rPr>
        <b/>
        <sz val="10"/>
        <rFont val="Arial"/>
        <family val="2"/>
      </rPr>
      <t xml:space="preserve"> El Indicador es: </t>
    </r>
    <r>
      <rPr>
        <sz val="10"/>
        <rFont val="Arial"/>
        <family val="2"/>
      </rPr>
      <t>Términos de Referencia para elaborar Estudios Hidrogeológicos actualizados y comunicados.
2. La segunda mejora consiste en facilitar de recursos humanos, financieros y tecnológicos a la Dirección de Investigación y Gestión Hídrica que le permita atender en tiempo y calidad la demanda de solicitudes de dictámenes detallados y generales que ingresan de forma diaria a la institución.  En la actualidad la Dirección no dispone del personal suficiente que permita cubrir la demanda del servicio y dar respuesta oportuna, en los días establecidos en la normtiva vigente, a su vez  los recursos financieros disponibles son insuficientes, no se cuenta con la sostenibilidad financiera necesaria para dotar de recursos a la Dirección, esto ocasiona que se exceda el tiempo de respuesta al usuario, lo cual se incrementa cuando el usuario debe aportar información adicional para obtener la respuesta final.</t>
    </r>
    <r>
      <rPr>
        <b/>
        <sz val="10"/>
        <rFont val="Arial"/>
        <family val="2"/>
      </rPr>
      <t xml:space="preserve"> La meta es:</t>
    </r>
    <r>
      <rPr>
        <sz val="10"/>
        <rFont val="Arial"/>
        <family val="2"/>
      </rPr>
      <t xml:space="preserve"> Presentar un estudio y propuesta final integral a la Gerencia y Junta Directiva sobre el requerimiento en el corto y mediano plazo de recursos  humanos, financieros y tecnológicos para la atención oportuna al usuario que facilite su aprobación y posterior gestión.  </t>
    </r>
    <r>
      <rPr>
        <b/>
        <sz val="10"/>
        <rFont val="Arial"/>
        <family val="2"/>
      </rPr>
      <t xml:space="preserve">El indicador es: </t>
    </r>
    <r>
      <rPr>
        <sz val="10"/>
        <rFont val="Arial"/>
        <family val="2"/>
      </rPr>
      <t xml:space="preserve">estudio y propuesta final integral sobre el requerimiento de recursos  humanos, financieros y tecnológicos presentado para su aprobación.
3. la tercer mejora consiste en desarrollar e implementar una base de datos que permita agilizar el control en la realización de los dictámenes. </t>
    </r>
    <r>
      <rPr>
        <b/>
        <sz val="10"/>
        <rFont val="Arial"/>
        <family val="2"/>
      </rPr>
      <t xml:space="preserve"> La meta es</t>
    </r>
    <r>
      <rPr>
        <sz val="10"/>
        <rFont val="Arial"/>
        <family val="2"/>
      </rPr>
      <t xml:space="preserve">: base de datos de proyectos para uso del SIG desarrollada e implementada.  </t>
    </r>
    <r>
      <rPr>
        <b/>
        <sz val="10"/>
        <rFont val="Arial"/>
        <family val="2"/>
      </rPr>
      <t>El indicador es</t>
    </r>
    <r>
      <rPr>
        <sz val="10"/>
        <rFont val="Arial"/>
        <family val="2"/>
      </rPr>
      <t xml:space="preserve"> Porcentaje de avance en el desarrollo e implementación de la base de datos.</t>
    </r>
  </si>
  <si>
    <t>1. Usuarios presentan estudios hidrogeológicos para elaboracion de dictámenes conforme a los  Términos de Rerencia publicados. 2. Información de calidad para emitir respuesta agil al usuario.3. Una Dirección de Investigación y Gestión Hidríca con suficiencia y sostenibilidad de recursos para brindar servicios conforme las necesidades del país,  al manejo adecuado y sostenible del recurso hidrico. 4. Usuarios y la Dirección de Investigación y Gestión Hidríca disponen de sistemas de información  para acceder y utilizar la misma en tiempo real, mejora en la toma de decisiones.</t>
  </si>
  <si>
    <r>
      <rPr>
        <b/>
        <sz val="10"/>
        <rFont val="Arial"/>
        <family val="2"/>
      </rPr>
      <t xml:space="preserve">LIDER: </t>
    </r>
    <r>
      <rPr>
        <sz val="10"/>
        <rFont val="Arial"/>
        <family val="2"/>
      </rPr>
      <t>Carlos Zúñiga Naranjo. Oficial de Simplicación de Trámites,  Sub Gerente. Ing. Carlos Romero y Geologa Clara Agudelo. Dirección de Investigación y Gestión Hídrica del Senara.</t>
    </r>
  </si>
  <si>
    <r>
      <rPr>
        <b/>
        <sz val="10"/>
        <rFont val="Arial"/>
        <family val="2"/>
      </rPr>
      <t>EQUIPO QUE ACOMPAÑA/PARTICIPA:</t>
    </r>
    <r>
      <rPr>
        <sz val="10"/>
        <rFont val="Arial"/>
        <family val="2"/>
      </rPr>
      <t xml:space="preserve"> Contraloría de Servicios, Dirección Jurídica, Gerencia.</t>
    </r>
  </si>
  <si>
    <r>
      <rPr>
        <b/>
        <sz val="10"/>
        <rFont val="Arial"/>
        <family val="2"/>
      </rPr>
      <t>PRÓXIMOS PASOS:</t>
    </r>
    <r>
      <rPr>
        <sz val="10"/>
        <rFont val="Arial"/>
        <family val="2"/>
      </rPr>
      <t>Análisis del procedimiento actual de dictámenes o pronunciamientos. 
Análisis de necesidades de recurso humano, financiero y tecnológico, elaboración de propuesta. Seguimiento y análisis del proceso de desarrollo e implentación de la base de datos de proyectos para uso del SIG.</t>
    </r>
  </si>
  <si>
    <r>
      <rPr>
        <b/>
        <sz val="16"/>
        <rFont val="Corbel"/>
        <family val="2"/>
      </rPr>
      <t>Planificador del proyecto</t>
    </r>
  </si>
  <si>
    <r>
      <rPr>
        <b/>
        <sz val="16"/>
        <color rgb="FF808080"/>
        <rFont val="Calibri"/>
        <family val="2"/>
      </rPr>
      <t>ACTIVIDAD</t>
    </r>
  </si>
  <si>
    <r>
      <rPr>
        <b/>
        <sz val="16"/>
        <color rgb="FF808080"/>
        <rFont val="Calibri"/>
        <family val="2"/>
      </rPr>
      <t>DURACIÓN</t>
    </r>
  </si>
  <si>
    <r>
      <rPr>
        <b/>
        <sz val="16"/>
        <color rgb="FFFF0000"/>
        <rFont val="Calibri"/>
        <family val="2"/>
      </rPr>
      <t>NOTA:</t>
    </r>
    <r>
      <rPr>
        <sz val="16"/>
        <color theme="1" tint="0.24994659260841701"/>
        <rFont val="Calibri"/>
        <family val="2"/>
      </rPr>
      <t xml:space="preserve">
Siempre será necesario hacer un ajuste en el gráfico para que se ajuste la fecha inicial de la primera barra al primer día del proyecto, para ello seguir los siguientes pasos:
- La primera actividad en iniciar es la actividad 1 y para colocar dicha barra justo a la fecha de inicio del eje debemos obtener el valor numérico de su fecha de inicio. 
- El valor numérico se conoce haciendo clic derecho sobre la celda de la fecha de inicio de la actividad 1, allí elegir la opción Formato de celda y cambiar temporalmente la opción de Categoría a Número. Sin hacer clic en el botón Aceptar se puede observar en la sección Muestra que el valor numérico para esa fecha (por ejemplo 40544). Es necesario anotar ese número para colocarlo como valor de inicio en el gráfico, y luego cerrar el cuadro de diálogo.
- Luego de cerrar el cuadro de diálogo Formato de celdas, se selecciona las etiquetas del eje horizontal dando clic derecho al eje para seleccionar la opción Dar formato a eje. Aparecerá el cuadro de diálogo Dar formato a eje y en la sección Mínima selecciona la opción Fija y coloca el valor numérico de la fecha de la actividad 1 que acabamos de obtener (en nuestro ejemplo es el valor 40544) y dar Aceptar e inmediatamente se ajusta la fecha de la barra horizontal al inicio del proyecto.
</t>
    </r>
  </si>
  <si>
    <t xml:space="preserve">1. Disminuir tiempo de respuesta por agilidad en el proceso de trámite
2. Usuario tenga acceso de información para monitoreo del expediente en trámite, le es posible hacer trazabilidad del expediente.
3. Descogestión de la consulta del usuario sobre el estado del trámite
</t>
  </si>
  <si>
    <t>Efectuar contratación</t>
  </si>
  <si>
    <t>Desarrollo del sistema por parte de la empresa contratada</t>
  </si>
  <si>
    <t>Roberto Ramírez</t>
  </si>
  <si>
    <t xml:space="preserve">Gerencia </t>
  </si>
  <si>
    <t>Preparar el diseño del sistema automatizado, el cual consiste en hacer un análisis de los pasos actuales de atención de expedientes, identificar los enlaces, organizar la propuesta en flujo, determinar los tiempos de respuesta de cada tarea, Identificar verificadores de eficiencia y eficacia del proceso de trámite</t>
  </si>
  <si>
    <t>Implementación del sistema con las respectivas pruebas, ajustes, controles en paralelo que el sistema opera, capacitación al usuario, aprobación final y finiquito del contrato</t>
  </si>
  <si>
    <r>
      <t xml:space="preserve">DESCRIPCIÓN DE LA REFORMA: </t>
    </r>
    <r>
      <rPr>
        <sz val="10"/>
        <rFont val="Arial"/>
        <family val="2"/>
      </rPr>
      <t xml:space="preserve">La reforma consiste:
Automatización de la prestación del servicio de dictámenes 
</t>
    </r>
    <r>
      <rPr>
        <b/>
        <sz val="10"/>
        <rFont val="Arial"/>
        <family val="2"/>
      </rPr>
      <t xml:space="preserve"> La meta de esta reforma es:</t>
    </r>
    <r>
      <rPr>
        <sz val="10"/>
        <rFont val="Arial"/>
        <family val="2"/>
      </rPr>
      <t xml:space="preserve"> Pasar de un proceso de gestión de los expedientes detallados y generales realizado de forma manual a un proceso automatizado, con la implantación  del mecanismo que se determine.
El Indicador es: Porcentaje de avance en la realización de las fases del desarrollo del Sistema.
Fase para la autimatización: diseño 100% al I Trimestre, contratación  100% al II Trimestre, Desarrollo 100% al  III Trimestre, Implantación y puesta en operación 100% al IV Trimestre.</t>
    </r>
    <r>
      <rPr>
        <b/>
        <sz val="10"/>
        <rFont val="Arial"/>
        <family val="2"/>
      </rPr>
      <t xml:space="preserve">
</t>
    </r>
    <r>
      <rPr>
        <sz val="10"/>
        <rFont val="Arial"/>
        <family val="2"/>
      </rPr>
      <t xml:space="preserve">Se proyecta al cierre del año finalizar con todas las fases descritas.
</t>
    </r>
  </si>
  <si>
    <r>
      <t xml:space="preserve">FUENTE: </t>
    </r>
    <r>
      <rPr>
        <sz val="10"/>
        <rFont val="Arial"/>
        <family val="2"/>
      </rPr>
      <t>Mejora identificada  por la Dirección de Investigación y Gestión Hídrica.</t>
    </r>
  </si>
  <si>
    <r>
      <rPr>
        <b/>
        <sz val="10"/>
        <rFont val="Arial"/>
        <family val="2"/>
      </rPr>
      <t xml:space="preserve">LIDER: </t>
    </r>
    <r>
      <rPr>
        <sz val="10"/>
        <rFont val="Arial"/>
        <family val="2"/>
      </rPr>
      <t>Carlos Zúñiga Naranjo. Oficial de Simplicación de Trámites,  Sub Gerente y Geologo Roberto Ramírez. Director  Dirección de Investigación y Gestión Hídrica del Senara</t>
    </r>
  </si>
  <si>
    <r>
      <rPr>
        <b/>
        <sz val="10"/>
        <rFont val="Arial"/>
        <family val="2"/>
      </rPr>
      <t>EQUIPO QUE ACOMPAÑA/PARTICIPA:</t>
    </r>
    <r>
      <rPr>
        <sz val="10"/>
        <rFont val="Arial"/>
        <family val="2"/>
      </rPr>
      <t xml:space="preserve"> Representante de Contraloría de Servicios, Planifiación Institucional, Dirección Jurídica, Gerencia,  equipo de profesionales de la Dirección DIGH.</t>
    </r>
  </si>
  <si>
    <r>
      <rPr>
        <b/>
        <sz val="10"/>
        <rFont val="Arial"/>
        <family val="2"/>
      </rPr>
      <t xml:space="preserve">PRÓXIMOS PASOS: </t>
    </r>
    <r>
      <rPr>
        <sz val="10"/>
        <rFont val="Arial"/>
        <family val="2"/>
      </rPr>
      <t xml:space="preserve">Análisis del procedimiento actual de dictámenes o pronunciamientos, efectuar seguimiento de las acciones, revisar oferentes, definir requerimientos.
</t>
    </r>
  </si>
  <si>
    <r>
      <rPr>
        <b/>
        <sz val="10"/>
        <rFont val="Arial"/>
        <family val="2"/>
      </rPr>
      <t>REQUERIMIENTO EN RECURSOS:</t>
    </r>
    <r>
      <rPr>
        <sz val="10"/>
        <rFont val="Arial"/>
        <family val="2"/>
      </rPr>
      <t xml:space="preserve"> equipo humano para hacer la revisión, contenido presupuestario, búsqueda de contratista, negociación, documentos e información actual existente.</t>
    </r>
  </si>
  <si>
    <t>Carlos Zúñiga Naranjo. Oficial de Simplicación de Trámites,  Sub Gerente y Geologo Roberto Ramírez. Director  Dirección de Investigación y Gestión Hídrica del Senara</t>
  </si>
  <si>
    <t xml:space="preserve">DESCRIPCIÓN DE LA REFORMA: </t>
  </si>
  <si>
    <t>De acuerdo con lo programado (   )</t>
  </si>
  <si>
    <t xml:space="preserve">     ☐   INCLUSION DE NUEVAS ACTIVIDADES
     ☐   CAMBIO DE FECHAS EN LAS ACTIVIDADES
     ☐   ELIMINACION DE ACTIVIDADADES 
     x   OTROS (ESPECIFIQUE):</t>
  </si>
  <si>
    <t>SI          NO</t>
  </si>
  <si>
    <t xml:space="preserve">☐ SI          NO      </t>
  </si>
  <si>
    <t>Disminuir tiempo de respuesta por agilidad en el proceso de trámite
2. Usuario tenga acceso de información para monitoreo del expediente en trámite, le es posible hacer trazabilidad del expediente.
3. Descogestión de la consulta del usuario sobre el estado del trámite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</si>
</sst>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dd/mm/yy;@"/>
  </numFmts>
  <fonts count="41" x14ac:knownFonts="1">
    <font>
      <sz val="10"/>
      <name val="Arial"/>
    </font>
    <font>
      <sz val="10"/>
      <name val="Arial"/>
      <family val="2"/>
    </font>
    <font>
      <sz val="16"/>
      <color rgb="FF000000"/>
      <name val="Calibri"/>
      <family val="2"/>
    </font>
    <font>
      <sz val="14"/>
      <color rgb="FF000000"/>
      <name val="Calibri"/>
      <family val="2"/>
    </font>
    <font>
      <sz val="11"/>
      <color theme="1" tint="0.24994659260841701"/>
      <name val="Cambria"/>
      <family val="2"/>
      <scheme val="major"/>
    </font>
    <font>
      <b/>
      <sz val="42"/>
      <color theme="7"/>
      <name val="Cambria"/>
      <family val="2"/>
      <scheme val="major"/>
    </font>
    <font>
      <b/>
      <sz val="11"/>
      <color theme="1" tint="0.24994659260841701"/>
      <name val="Calibri"/>
      <family val="2"/>
      <scheme val="minor"/>
    </font>
    <font>
      <sz val="14"/>
      <color theme="1" tint="0.24994659260841701"/>
      <name val="Calibri"/>
      <family val="2"/>
      <scheme val="minor"/>
    </font>
    <font>
      <b/>
      <sz val="13"/>
      <color theme="1" tint="0.24994659260841701"/>
      <name val="Cambria"/>
      <family val="2"/>
      <scheme val="major"/>
    </font>
    <font>
      <b/>
      <sz val="13"/>
      <color theme="7"/>
      <name val="Cambria"/>
      <family val="2"/>
      <scheme val="major"/>
    </font>
    <font>
      <b/>
      <sz val="9.5"/>
      <color theme="1" tint="0.499984740745262"/>
      <name val="Calibri"/>
      <family val="2"/>
      <scheme val="minor"/>
    </font>
    <font>
      <sz val="11"/>
      <name val="Calibri"/>
      <family val="2"/>
    </font>
    <font>
      <sz val="12"/>
      <color theme="1"/>
      <name val="Calibri"/>
      <family val="2"/>
      <scheme val="minor"/>
    </font>
    <font>
      <b/>
      <sz val="12"/>
      <color theme="1"/>
      <name val="Calibri"/>
      <family val="2"/>
      <scheme val="minor"/>
    </font>
    <font>
      <u/>
      <sz val="12"/>
      <color theme="1"/>
      <name val="Calibri"/>
      <family val="2"/>
      <scheme val="minor"/>
    </font>
    <font>
      <b/>
      <u/>
      <sz val="12"/>
      <color theme="1"/>
      <name val="Calibri"/>
      <family val="2"/>
      <scheme val="minor"/>
    </font>
    <font>
      <i/>
      <sz val="12"/>
      <color theme="1"/>
      <name val="Calibri"/>
      <family val="2"/>
      <scheme val="minor"/>
    </font>
    <font>
      <b/>
      <sz val="11"/>
      <color rgb="FF000000"/>
      <name val="Arial"/>
      <family val="2"/>
    </font>
    <font>
      <sz val="11"/>
      <color rgb="FF000000"/>
      <name val="Arial"/>
      <family val="2"/>
    </font>
    <font>
      <b/>
      <sz val="11"/>
      <name val="Arial"/>
      <family val="2"/>
    </font>
    <font>
      <sz val="11"/>
      <color rgb="FF0000FF"/>
      <name val="Arial"/>
      <family val="2"/>
    </font>
    <font>
      <sz val="8"/>
      <name val="Arial"/>
      <family val="2"/>
    </font>
    <font>
      <sz val="11"/>
      <color theme="1"/>
      <name val="Calibri"/>
      <family val="2"/>
    </font>
    <font>
      <b/>
      <sz val="10"/>
      <name val="Arial"/>
      <family val="2"/>
    </font>
    <font>
      <u/>
      <sz val="10"/>
      <color theme="10"/>
      <name val="Arial"/>
      <family val="2"/>
    </font>
    <font>
      <sz val="10"/>
      <name val="Arial"/>
      <family val="2"/>
    </font>
    <font>
      <sz val="16"/>
      <color theme="1" tint="0.24994659260841701"/>
      <name val="Cambria"/>
      <family val="2"/>
      <scheme val="major"/>
    </font>
    <font>
      <b/>
      <sz val="16"/>
      <name val="Cambria"/>
      <family val="2"/>
      <scheme val="major"/>
    </font>
    <font>
      <b/>
      <sz val="16"/>
      <name val="Corbel"/>
      <family val="2"/>
    </font>
    <font>
      <sz val="16"/>
      <color rgb="FF808080"/>
      <name val="Cambria"/>
      <family val="2"/>
      <scheme val="major"/>
    </font>
    <font>
      <b/>
      <sz val="16"/>
      <color rgb="FF808080"/>
      <name val="Calibri"/>
      <family val="2"/>
      <scheme val="minor"/>
    </font>
    <font>
      <b/>
      <sz val="16"/>
      <color rgb="FF808080"/>
      <name val="Cambria"/>
      <family val="1"/>
      <scheme val="major"/>
    </font>
    <font>
      <b/>
      <sz val="16"/>
      <color rgb="FF808080"/>
      <name val="Calibri"/>
      <family val="2"/>
    </font>
    <font>
      <b/>
      <sz val="16"/>
      <color theme="1" tint="0.499984740745262"/>
      <name val="Calibri"/>
      <family val="2"/>
      <scheme val="minor"/>
    </font>
    <font>
      <b/>
      <sz val="16"/>
      <color theme="7"/>
      <name val="Cambria"/>
      <family val="2"/>
      <scheme val="major"/>
    </font>
    <font>
      <sz val="16"/>
      <color rgb="FF404040"/>
      <name val="Cambria"/>
      <family val="2"/>
      <scheme val="major"/>
    </font>
    <font>
      <sz val="16"/>
      <name val="Arial"/>
      <family val="2"/>
    </font>
    <font>
      <sz val="16"/>
      <name val="Calibri"/>
      <family val="2"/>
    </font>
    <font>
      <sz val="16"/>
      <color theme="1" tint="0.24994659260841701"/>
      <name val="Calibri"/>
      <family val="2"/>
    </font>
    <font>
      <b/>
      <sz val="16"/>
      <color rgb="FFFF0000"/>
      <name val="Calibri"/>
      <family val="2"/>
    </font>
    <font>
      <b/>
      <sz val="16"/>
      <color theme="1" tint="0.24994659260841701"/>
      <name val="Cambria"/>
      <family val="2"/>
      <scheme val="major"/>
    </font>
  </fonts>
  <fills count="11">
    <fill>
      <patternFill patternType="none"/>
    </fill>
    <fill>
      <patternFill patternType="gray125"/>
    </fill>
    <fill>
      <patternFill patternType="solid">
        <fgColor theme="0"/>
        <bgColor indexed="64"/>
      </patternFill>
    </fill>
    <fill>
      <patternFill patternType="solid">
        <fgColor theme="9" tint="0.59996337778862885"/>
        <bgColor indexed="64"/>
      </patternFill>
    </fill>
    <fill>
      <patternFill patternType="solid">
        <fgColor rgb="FF94B3D6"/>
        <bgColor indexed="64"/>
      </patternFill>
    </fill>
    <fill>
      <patternFill patternType="solid">
        <fgColor rgb="FFDDD9C4"/>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8" tint="-0.249977111117893"/>
        <bgColor indexed="64"/>
      </patternFill>
    </fill>
  </fills>
  <borders count="37">
    <border>
      <left/>
      <right/>
      <top/>
      <bottom/>
      <diagonal/>
    </border>
    <border>
      <left/>
      <right/>
      <top style="thin">
        <color theme="9" tint="-0.24994659260841701"/>
      </top>
      <bottom style="thin">
        <color theme="9" tint="-0.24994659260841701"/>
      </bottom>
      <diagonal/>
    </border>
    <border>
      <left/>
      <right/>
      <top/>
      <bottom style="thin">
        <color theme="7"/>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medium">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indexed="64"/>
      </left>
      <right style="thin">
        <color auto="1"/>
      </right>
      <top/>
      <bottom/>
      <diagonal/>
    </border>
    <border>
      <left style="thin">
        <color indexed="64"/>
      </left>
      <right style="thin">
        <color auto="1"/>
      </right>
      <top/>
      <bottom style="thin">
        <color auto="1"/>
      </bottom>
      <diagonal/>
    </border>
    <border>
      <left style="thin">
        <color auto="1"/>
      </left>
      <right style="thin">
        <color auto="1"/>
      </right>
      <top style="thin">
        <color auto="1"/>
      </top>
      <bottom/>
      <diagonal/>
    </border>
    <border>
      <left style="medium">
        <color auto="1"/>
      </left>
      <right style="thin">
        <color auto="1"/>
      </right>
      <top/>
      <bottom/>
      <diagonal/>
    </border>
  </borders>
  <cellStyleXfs count="14">
    <xf numFmtId="0" fontId="0" fillId="0" borderId="0"/>
    <xf numFmtId="0" fontId="1" fillId="0" borderId="0"/>
    <xf numFmtId="0" fontId="4" fillId="0" borderId="0" applyNumberFormat="0" applyFill="0" applyBorder="0" applyProtection="0">
      <alignment vertical="center"/>
    </xf>
    <xf numFmtId="0" fontId="5" fillId="0" borderId="0" applyNumberFormat="0" applyFill="0" applyBorder="0" applyAlignment="0" applyProtection="0"/>
    <xf numFmtId="0" fontId="6" fillId="3" borderId="1" applyNumberFormat="0" applyProtection="0">
      <alignment horizontal="left" vertical="center"/>
    </xf>
    <xf numFmtId="0" fontId="7" fillId="0" borderId="0" applyNumberFormat="0" applyFill="0" applyBorder="0" applyProtection="0">
      <alignment horizontal="left" vertical="center"/>
    </xf>
    <xf numFmtId="0" fontId="8" fillId="0" borderId="0" applyFill="0" applyBorder="0" applyProtection="0">
      <alignment horizontal="left"/>
    </xf>
    <xf numFmtId="9" fontId="9" fillId="0" borderId="0" applyFill="0" applyBorder="0" applyProtection="0">
      <alignment horizontal="center" vertical="center"/>
    </xf>
    <xf numFmtId="0" fontId="10" fillId="0" borderId="0" applyFill="0" applyBorder="0" applyProtection="0">
      <alignment horizontal="center"/>
    </xf>
    <xf numFmtId="3" fontId="10" fillId="0" borderId="2" applyFill="0" applyProtection="0">
      <alignment horizontal="center"/>
    </xf>
    <xf numFmtId="9" fontId="1" fillId="0" borderId="0" applyFont="0" applyFill="0" applyBorder="0" applyAlignment="0" applyProtection="0"/>
    <xf numFmtId="0" fontId="12" fillId="0" borderId="0"/>
    <xf numFmtId="0" fontId="24" fillId="0" borderId="0" applyNumberFormat="0" applyFill="0" applyBorder="0" applyAlignment="0" applyProtection="0"/>
    <xf numFmtId="9" fontId="25" fillId="0" borderId="0" applyFont="0" applyFill="0" applyBorder="0" applyAlignment="0" applyProtection="0"/>
  </cellStyleXfs>
  <cellXfs count="164">
    <xf numFmtId="0" fontId="0" fillId="0" borderId="0" xfId="0"/>
    <xf numFmtId="0" fontId="0" fillId="2" borderId="0" xfId="0" applyFill="1"/>
    <xf numFmtId="0" fontId="1" fillId="2" borderId="0" xfId="0" applyFont="1" applyFill="1"/>
    <xf numFmtId="0" fontId="2" fillId="2" borderId="0" xfId="0" applyFont="1" applyFill="1" applyAlignment="1">
      <alignment horizontal="left" vertical="center" readingOrder="1"/>
    </xf>
    <xf numFmtId="0" fontId="3" fillId="2" borderId="0" xfId="0" applyFont="1" applyFill="1" applyAlignment="1">
      <alignment horizontal="left" vertical="center" readingOrder="1"/>
    </xf>
    <xf numFmtId="0" fontId="11" fillId="0" borderId="0" xfId="0" applyFont="1"/>
    <xf numFmtId="0" fontId="12" fillId="2" borderId="0" xfId="11" applyFill="1" applyAlignment="1">
      <alignment vertical="center"/>
    </xf>
    <xf numFmtId="0" fontId="13" fillId="2" borderId="12" xfId="11" applyFont="1" applyFill="1" applyBorder="1" applyAlignment="1">
      <alignment vertical="center"/>
    </xf>
    <xf numFmtId="0" fontId="13" fillId="2" borderId="14" xfId="11" applyFont="1" applyFill="1" applyBorder="1" applyAlignment="1">
      <alignment vertical="center" wrapText="1"/>
    </xf>
    <xf numFmtId="0" fontId="13" fillId="2" borderId="15" xfId="11" applyFont="1" applyFill="1" applyBorder="1" applyAlignment="1">
      <alignment vertical="center"/>
    </xf>
    <xf numFmtId="0" fontId="13" fillId="2" borderId="16" xfId="11" applyFont="1" applyFill="1" applyBorder="1" applyAlignment="1">
      <alignment vertical="center" wrapText="1"/>
    </xf>
    <xf numFmtId="0" fontId="13" fillId="2" borderId="18" xfId="11" applyFont="1" applyFill="1" applyBorder="1" applyAlignment="1">
      <alignment vertical="center"/>
    </xf>
    <xf numFmtId="0" fontId="13" fillId="2" borderId="18" xfId="11" applyFont="1" applyFill="1" applyBorder="1" applyAlignment="1">
      <alignment horizontal="left" vertical="center" wrapText="1"/>
    </xf>
    <xf numFmtId="0" fontId="13" fillId="2" borderId="18" xfId="11" applyFont="1" applyFill="1" applyBorder="1" applyAlignment="1">
      <alignment vertical="center" wrapText="1"/>
    </xf>
    <xf numFmtId="0" fontId="13" fillId="2" borderId="0" xfId="11" applyFont="1" applyFill="1" applyAlignment="1">
      <alignment vertical="center"/>
    </xf>
    <xf numFmtId="0" fontId="17" fillId="5" borderId="29" xfId="0" applyFont="1" applyFill="1" applyBorder="1" applyAlignment="1">
      <alignment vertical="center" wrapText="1"/>
    </xf>
    <xf numFmtId="0" fontId="18" fillId="0" borderId="30" xfId="0" applyFont="1" applyBorder="1" applyAlignment="1">
      <alignment vertical="center" wrapText="1"/>
    </xf>
    <xf numFmtId="0" fontId="19" fillId="5" borderId="29" xfId="0" applyFont="1" applyFill="1" applyBorder="1" applyAlignment="1">
      <alignment vertical="center" wrapText="1"/>
    </xf>
    <xf numFmtId="0" fontId="19" fillId="5" borderId="29" xfId="0" applyFont="1" applyFill="1" applyBorder="1" applyAlignment="1">
      <alignment horizontal="center" vertical="center" wrapText="1"/>
    </xf>
    <xf numFmtId="0" fontId="17" fillId="5" borderId="30" xfId="0" applyFont="1" applyFill="1" applyBorder="1" applyAlignment="1">
      <alignment horizontal="center" vertical="center" wrapText="1"/>
    </xf>
    <xf numFmtId="0" fontId="0" fillId="8" borderId="17" xfId="0" applyFont="1" applyFill="1" applyBorder="1" applyAlignment="1">
      <alignment horizontal="justify" vertical="center" wrapText="1"/>
    </xf>
    <xf numFmtId="0" fontId="12" fillId="2" borderId="16" xfId="11" applyFill="1" applyBorder="1" applyAlignment="1">
      <alignment horizontal="center" vertical="center" wrapText="1"/>
    </xf>
    <xf numFmtId="0" fontId="18" fillId="0" borderId="30" xfId="0" applyFont="1" applyBorder="1" applyAlignment="1">
      <alignment horizontal="left" vertical="center" wrapText="1"/>
    </xf>
    <xf numFmtId="0" fontId="18" fillId="0" borderId="29" xfId="0" applyFont="1" applyBorder="1" applyAlignment="1">
      <alignment horizontal="justify" vertical="top" wrapText="1"/>
    </xf>
    <xf numFmtId="165" fontId="21" fillId="9" borderId="16" xfId="0" applyNumberFormat="1" applyFont="1" applyFill="1" applyBorder="1" applyAlignment="1">
      <alignment horizontal="center" vertical="center" wrapText="1"/>
    </xf>
    <xf numFmtId="0" fontId="12" fillId="2" borderId="13" xfId="11" applyFont="1" applyFill="1" applyBorder="1" applyAlignment="1">
      <alignment vertical="center" wrapText="1"/>
    </xf>
    <xf numFmtId="14" fontId="12" fillId="2" borderId="21" xfId="11" applyNumberFormat="1" applyFont="1" applyFill="1" applyBorder="1" applyAlignment="1">
      <alignment vertical="center"/>
    </xf>
    <xf numFmtId="14" fontId="8" fillId="0" borderId="0" xfId="6" applyNumberFormat="1" applyAlignment="1" applyProtection="1">
      <protection locked="0"/>
    </xf>
    <xf numFmtId="9" fontId="14" fillId="2" borderId="20" xfId="11" applyNumberFormat="1" applyFont="1" applyFill="1" applyBorder="1" applyAlignment="1">
      <alignment vertical="center"/>
    </xf>
    <xf numFmtId="0" fontId="1" fillId="7" borderId="16" xfId="0" applyFont="1" applyFill="1" applyBorder="1" applyAlignment="1">
      <alignment horizontal="justify" vertical="center" wrapText="1"/>
    </xf>
    <xf numFmtId="0" fontId="22" fillId="2" borderId="16" xfId="11" applyFont="1" applyFill="1" applyBorder="1" applyAlignment="1">
      <alignment horizontal="center" vertical="center"/>
    </xf>
    <xf numFmtId="0" fontId="23" fillId="2" borderId="16" xfId="1" applyFont="1" applyFill="1" applyBorder="1" applyAlignment="1">
      <alignment horizontal="center" vertical="top" wrapText="1"/>
    </xf>
    <xf numFmtId="0" fontId="23" fillId="2" borderId="16" xfId="1" applyFont="1" applyFill="1" applyBorder="1" applyAlignment="1">
      <alignment vertical="top" wrapText="1"/>
    </xf>
    <xf numFmtId="164" fontId="23" fillId="2" borderId="16" xfId="1" applyNumberFormat="1" applyFont="1" applyFill="1" applyBorder="1" applyAlignment="1">
      <alignment horizontal="center" vertical="top" wrapText="1"/>
    </xf>
    <xf numFmtId="0" fontId="1" fillId="2" borderId="0" xfId="0" applyFont="1" applyFill="1" applyBorder="1" applyAlignment="1">
      <alignment horizontal="center" wrapText="1"/>
    </xf>
    <xf numFmtId="14" fontId="23" fillId="2" borderId="0" xfId="1" applyNumberFormat="1" applyFont="1" applyFill="1" applyBorder="1" applyAlignment="1">
      <alignment horizontal="center" vertical="top" wrapText="1"/>
    </xf>
    <xf numFmtId="164" fontId="23" fillId="2" borderId="0" xfId="1" applyNumberFormat="1" applyFont="1" applyFill="1" applyBorder="1" applyAlignment="1">
      <alignment horizontal="center" vertical="top" wrapText="1"/>
    </xf>
    <xf numFmtId="0" fontId="23" fillId="2" borderId="0" xfId="0" applyFont="1" applyFill="1" applyBorder="1" applyAlignment="1">
      <alignment horizontal="center" vertical="top" wrapText="1"/>
    </xf>
    <xf numFmtId="0" fontId="12" fillId="0" borderId="20" xfId="11" applyFont="1" applyFill="1" applyBorder="1" applyAlignment="1">
      <alignment vertical="center" wrapText="1"/>
    </xf>
    <xf numFmtId="165" fontId="21" fillId="0" borderId="16" xfId="0" applyNumberFormat="1" applyFont="1" applyFill="1" applyBorder="1" applyAlignment="1">
      <alignment horizontal="center" vertical="center" wrapText="1"/>
    </xf>
    <xf numFmtId="0" fontId="18" fillId="0" borderId="30" xfId="0" applyFont="1" applyFill="1" applyBorder="1" applyAlignment="1">
      <alignment vertical="center" wrapText="1"/>
    </xf>
    <xf numFmtId="0" fontId="24" fillId="0" borderId="30" xfId="12" applyFill="1" applyBorder="1" applyAlignment="1">
      <alignment vertical="center" wrapText="1"/>
    </xf>
    <xf numFmtId="0" fontId="1" fillId="2" borderId="0" xfId="0" applyFont="1" applyFill="1" applyBorder="1" applyAlignment="1">
      <alignment horizontal="center" wrapText="1"/>
    </xf>
    <xf numFmtId="0" fontId="23" fillId="2" borderId="16" xfId="1" applyFont="1" applyFill="1" applyBorder="1" applyAlignment="1">
      <alignment horizontal="center" vertical="top" wrapText="1"/>
    </xf>
    <xf numFmtId="0" fontId="26" fillId="0" borderId="0" xfId="2" applyFont="1" applyProtection="1">
      <alignment vertical="center"/>
      <protection locked="0"/>
    </xf>
    <xf numFmtId="0" fontId="29" fillId="0" borderId="0" xfId="2" applyFont="1" applyProtection="1">
      <alignment vertical="center"/>
      <protection locked="0"/>
    </xf>
    <xf numFmtId="0" fontId="30" fillId="0" borderId="0" xfId="8" applyFont="1" applyAlignment="1" applyProtection="1">
      <alignment horizontal="justify" vertical="top"/>
      <protection locked="0"/>
    </xf>
    <xf numFmtId="0" fontId="30" fillId="0" borderId="0" xfId="8" applyFont="1" applyProtection="1">
      <alignment horizontal="center"/>
      <protection locked="0"/>
    </xf>
    <xf numFmtId="0" fontId="30" fillId="0" borderId="0" xfId="8" applyFont="1" applyBorder="1" applyProtection="1">
      <alignment horizontal="center"/>
      <protection locked="0"/>
    </xf>
    <xf numFmtId="0" fontId="31" fillId="0" borderId="0" xfId="2" applyFont="1" applyAlignment="1" applyProtection="1">
      <alignment horizontal="center" vertical="center"/>
      <protection locked="0"/>
    </xf>
    <xf numFmtId="0" fontId="30" fillId="0" borderId="0" xfId="8" applyFont="1" applyAlignment="1" applyProtection="1">
      <alignment horizontal="center" vertical="center"/>
      <protection locked="0"/>
    </xf>
    <xf numFmtId="0" fontId="30" fillId="0" borderId="0" xfId="8" applyFont="1" applyAlignment="1" applyProtection="1">
      <alignment horizontal="center" vertical="center" wrapText="1"/>
      <protection locked="0"/>
    </xf>
    <xf numFmtId="0" fontId="32" fillId="0" borderId="0" xfId="8" applyFont="1" applyAlignment="1" applyProtection="1">
      <alignment horizontal="center" vertical="center" wrapText="1"/>
      <protection locked="0"/>
    </xf>
    <xf numFmtId="0" fontId="32" fillId="0" borderId="0" xfId="8" applyFont="1" applyAlignment="1" applyProtection="1">
      <alignment horizontal="center" vertical="center"/>
      <protection locked="0"/>
    </xf>
    <xf numFmtId="0" fontId="26" fillId="0" borderId="0" xfId="2" applyFont="1" applyBorder="1" applyAlignment="1" applyProtection="1">
      <alignment horizontal="center" vertical="center"/>
      <protection locked="0"/>
    </xf>
    <xf numFmtId="0" fontId="26" fillId="0" borderId="0" xfId="2" applyFont="1" applyAlignment="1" applyProtection="1">
      <alignment horizontal="center" vertical="center"/>
      <protection locked="0"/>
    </xf>
    <xf numFmtId="3" fontId="33" fillId="0" borderId="0" xfId="9" applyFont="1" applyBorder="1" applyAlignment="1" applyProtection="1">
      <alignment horizontal="justify" vertical="top"/>
      <protection locked="0"/>
    </xf>
    <xf numFmtId="3" fontId="33" fillId="0" borderId="0" xfId="9" applyFont="1" applyBorder="1" applyProtection="1">
      <alignment horizontal="center"/>
      <protection locked="0"/>
    </xf>
    <xf numFmtId="9" fontId="33" fillId="0" borderId="0" xfId="10" applyFont="1" applyBorder="1" applyAlignment="1" applyProtection="1">
      <alignment horizontal="center"/>
    </xf>
    <xf numFmtId="3" fontId="33" fillId="0" borderId="2" xfId="9" applyFont="1" applyProtection="1">
      <alignment horizontal="center"/>
      <protection locked="0"/>
    </xf>
    <xf numFmtId="9" fontId="34" fillId="0" borderId="0" xfId="7" applyFont="1" applyBorder="1" applyProtection="1">
      <alignment horizontal="center" vertical="center"/>
      <protection locked="0"/>
    </xf>
    <xf numFmtId="0" fontId="26" fillId="0" borderId="0" xfId="2" applyFont="1" applyAlignment="1" applyProtection="1">
      <alignment horizontal="center"/>
      <protection locked="0"/>
    </xf>
    <xf numFmtId="0" fontId="35" fillId="0" borderId="0" xfId="2" applyFont="1" applyProtection="1">
      <alignment vertical="center"/>
      <protection locked="0"/>
    </xf>
    <xf numFmtId="0" fontId="36" fillId="0" borderId="16" xfId="0" applyFont="1" applyBorder="1" applyAlignment="1" applyProtection="1">
      <alignment horizontal="justify" vertical="top" wrapText="1"/>
    </xf>
    <xf numFmtId="0" fontId="36" fillId="0" borderId="16" xfId="0" applyFont="1" applyBorder="1" applyAlignment="1" applyProtection="1">
      <alignment horizontal="center" vertical="center" wrapText="1"/>
    </xf>
    <xf numFmtId="14" fontId="36" fillId="0" borderId="16" xfId="0" applyNumberFormat="1" applyFont="1" applyBorder="1" applyAlignment="1" applyProtection="1">
      <alignment horizontal="center" vertical="center" wrapText="1"/>
      <protection locked="0"/>
    </xf>
    <xf numFmtId="165" fontId="36" fillId="0" borderId="16" xfId="0" applyNumberFormat="1" applyFont="1" applyBorder="1" applyAlignment="1" applyProtection="1">
      <alignment horizontal="center" vertical="center" wrapText="1"/>
      <protection locked="0"/>
    </xf>
    <xf numFmtId="1" fontId="37" fillId="0" borderId="16" xfId="2" applyNumberFormat="1" applyFont="1" applyBorder="1" applyAlignment="1" applyProtection="1">
      <alignment horizontal="center" vertical="center"/>
    </xf>
    <xf numFmtId="9" fontId="36" fillId="0" borderId="16" xfId="13" applyNumberFormat="1" applyFont="1" applyFill="1" applyBorder="1" applyAlignment="1" applyProtection="1">
      <alignment horizontal="center" vertical="center" wrapText="1"/>
      <protection locked="0"/>
    </xf>
    <xf numFmtId="49" fontId="37" fillId="0" borderId="16" xfId="2" applyNumberFormat="1" applyFont="1" applyFill="1" applyBorder="1" applyAlignment="1" applyProtection="1">
      <alignment horizontal="left" vertical="top" wrapText="1"/>
      <protection locked="0"/>
    </xf>
    <xf numFmtId="164" fontId="38" fillId="0" borderId="0" xfId="2" applyNumberFormat="1" applyFont="1" applyAlignment="1" applyProtection="1">
      <alignment horizontal="center"/>
      <protection locked="0"/>
    </xf>
    <xf numFmtId="9" fontId="36" fillId="0" borderId="16" xfId="0" applyNumberFormat="1" applyFont="1" applyFill="1" applyBorder="1" applyAlignment="1" applyProtection="1">
      <alignment horizontal="center" vertical="center" wrapText="1"/>
      <protection locked="0"/>
    </xf>
    <xf numFmtId="0" fontId="40" fillId="0" borderId="0" xfId="6" applyFont="1" applyAlignment="1" applyProtection="1">
      <alignment horizontal="justify" vertical="top"/>
      <protection locked="0"/>
    </xf>
    <xf numFmtId="0" fontId="40" fillId="0" borderId="0" xfId="6" applyFont="1" applyProtection="1">
      <alignment horizontal="left"/>
      <protection locked="0"/>
    </xf>
    <xf numFmtId="0" fontId="1" fillId="2" borderId="0" xfId="0" applyFont="1" applyFill="1" applyBorder="1" applyAlignment="1">
      <alignment horizontal="center" wrapText="1"/>
    </xf>
    <xf numFmtId="0" fontId="1" fillId="2" borderId="0" xfId="0" applyFont="1" applyFill="1" applyBorder="1" applyAlignment="1">
      <alignment horizontal="justify" vertical="top" wrapText="1"/>
    </xf>
    <xf numFmtId="165" fontId="21" fillId="9" borderId="16" xfId="0" applyNumberFormat="1" applyFont="1" applyFill="1" applyBorder="1" applyAlignment="1">
      <alignment horizontal="justify" vertical="center" wrapText="1"/>
    </xf>
    <xf numFmtId="0" fontId="1" fillId="6" borderId="16" xfId="0" applyFont="1" applyFill="1" applyBorder="1" applyAlignment="1">
      <alignment horizontal="justify" vertical="center" wrapText="1"/>
    </xf>
    <xf numFmtId="0" fontId="17" fillId="4" borderId="27" xfId="0" applyFont="1" applyFill="1" applyBorder="1" applyAlignment="1">
      <alignment horizontal="center" vertical="center" wrapText="1"/>
    </xf>
    <xf numFmtId="0" fontId="17" fillId="4" borderId="28" xfId="0" applyFont="1" applyFill="1" applyBorder="1" applyAlignment="1">
      <alignment horizontal="center" vertical="center" wrapText="1"/>
    </xf>
    <xf numFmtId="0" fontId="18" fillId="0" borderId="27" xfId="0" applyFont="1" applyBorder="1" applyAlignment="1">
      <alignment horizontal="justify" vertical="center" wrapText="1"/>
    </xf>
    <xf numFmtId="0" fontId="18" fillId="0" borderId="28" xfId="0" applyFont="1" applyBorder="1" applyAlignment="1">
      <alignment horizontal="justify" vertical="center" wrapText="1"/>
    </xf>
    <xf numFmtId="0" fontId="17" fillId="4" borderId="27" xfId="0" applyFont="1" applyFill="1" applyBorder="1" applyAlignment="1">
      <alignment vertical="top" wrapText="1"/>
    </xf>
    <xf numFmtId="0" fontId="17" fillId="4" borderId="28" xfId="0" applyFont="1" applyFill="1" applyBorder="1" applyAlignment="1">
      <alignment vertical="top" wrapText="1"/>
    </xf>
    <xf numFmtId="0" fontId="17" fillId="5" borderId="27" xfId="0" applyFont="1" applyFill="1" applyBorder="1" applyAlignment="1">
      <alignment horizontal="center" vertical="center" wrapText="1"/>
    </xf>
    <xf numFmtId="0" fontId="17" fillId="5" borderId="28" xfId="0" applyFont="1" applyFill="1" applyBorder="1" applyAlignment="1">
      <alignment horizontal="center" vertical="center" wrapText="1"/>
    </xf>
    <xf numFmtId="0" fontId="0" fillId="2" borderId="0" xfId="0" applyFill="1" applyBorder="1" applyAlignment="1">
      <alignment horizontal="center" wrapText="1"/>
    </xf>
    <xf numFmtId="0" fontId="23" fillId="2" borderId="16" xfId="0" applyFont="1" applyFill="1" applyBorder="1" applyAlignment="1">
      <alignment horizontal="center" vertical="center"/>
    </xf>
    <xf numFmtId="0" fontId="1" fillId="2" borderId="0" xfId="0" applyFont="1" applyFill="1" applyBorder="1" applyAlignment="1">
      <alignment horizontal="center" vertical="center"/>
    </xf>
    <xf numFmtId="0" fontId="23" fillId="2" borderId="16" xfId="0" applyFont="1" applyFill="1" applyBorder="1" applyAlignment="1">
      <alignment horizontal="left" vertical="top" wrapText="1"/>
    </xf>
    <xf numFmtId="0" fontId="23" fillId="2" borderId="3" xfId="0" applyFont="1" applyFill="1" applyBorder="1" applyAlignment="1">
      <alignment horizontal="justify" vertical="top" wrapText="1"/>
    </xf>
    <xf numFmtId="0" fontId="23" fillId="2" borderId="4" xfId="0" applyFont="1" applyFill="1" applyBorder="1" applyAlignment="1">
      <alignment horizontal="justify" vertical="top" wrapText="1"/>
    </xf>
    <xf numFmtId="0" fontId="23" fillId="2" borderId="5" xfId="0" applyFont="1" applyFill="1" applyBorder="1" applyAlignment="1">
      <alignment horizontal="justify" vertical="top" wrapText="1"/>
    </xf>
    <xf numFmtId="0" fontId="23" fillId="2" borderId="6" xfId="0" applyFont="1" applyFill="1" applyBorder="1" applyAlignment="1">
      <alignment horizontal="justify" vertical="top" wrapText="1"/>
    </xf>
    <xf numFmtId="0" fontId="23" fillId="2" borderId="0" xfId="0" applyFont="1" applyFill="1" applyBorder="1" applyAlignment="1">
      <alignment horizontal="justify" vertical="top" wrapText="1"/>
    </xf>
    <xf numFmtId="0" fontId="23" fillId="2" borderId="7" xfId="0" applyFont="1" applyFill="1" applyBorder="1" applyAlignment="1">
      <alignment horizontal="justify" vertical="top" wrapText="1"/>
    </xf>
    <xf numFmtId="0" fontId="23" fillId="2" borderId="8" xfId="0" applyFont="1" applyFill="1" applyBorder="1" applyAlignment="1">
      <alignment horizontal="justify" vertical="top" wrapText="1"/>
    </xf>
    <xf numFmtId="0" fontId="23" fillId="2" borderId="9" xfId="0" applyFont="1" applyFill="1" applyBorder="1" applyAlignment="1">
      <alignment horizontal="justify" vertical="top" wrapText="1"/>
    </xf>
    <xf numFmtId="0" fontId="23" fillId="2" borderId="10" xfId="0" applyFont="1" applyFill="1" applyBorder="1" applyAlignment="1">
      <alignment horizontal="justify" vertical="top" wrapText="1"/>
    </xf>
    <xf numFmtId="0" fontId="1" fillId="2" borderId="0" xfId="0" applyFont="1" applyFill="1" applyBorder="1" applyAlignment="1">
      <alignment horizontal="center" wrapText="1"/>
    </xf>
    <xf numFmtId="0" fontId="23" fillId="2" borderId="19" xfId="0" applyFont="1" applyFill="1" applyBorder="1" applyAlignment="1">
      <alignment horizontal="left" vertical="top" wrapText="1"/>
    </xf>
    <xf numFmtId="0" fontId="23" fillId="2" borderId="25" xfId="0" applyFont="1" applyFill="1" applyBorder="1" applyAlignment="1">
      <alignment horizontal="left" vertical="top" wrapText="1"/>
    </xf>
    <xf numFmtId="0" fontId="23" fillId="2" borderId="26" xfId="0" applyFont="1" applyFill="1" applyBorder="1" applyAlignment="1">
      <alignment horizontal="left" vertical="top" wrapText="1"/>
    </xf>
    <xf numFmtId="0" fontId="23" fillId="2" borderId="16" xfId="1" applyFont="1" applyFill="1" applyBorder="1" applyAlignment="1">
      <alignment horizontal="center" vertical="top" wrapText="1"/>
    </xf>
    <xf numFmtId="0" fontId="1" fillId="2" borderId="3" xfId="0" applyFont="1" applyFill="1" applyBorder="1" applyAlignment="1">
      <alignment horizontal="justify" vertical="top" wrapText="1"/>
    </xf>
    <xf numFmtId="0" fontId="1" fillId="2" borderId="4" xfId="0" applyFont="1" applyFill="1" applyBorder="1" applyAlignment="1">
      <alignment horizontal="justify" vertical="top" wrapText="1"/>
    </xf>
    <xf numFmtId="0" fontId="1" fillId="2" borderId="5" xfId="0" applyFont="1" applyFill="1" applyBorder="1" applyAlignment="1">
      <alignment horizontal="justify" vertical="top" wrapText="1"/>
    </xf>
    <xf numFmtId="0" fontId="1" fillId="2" borderId="6" xfId="0" applyFont="1" applyFill="1" applyBorder="1" applyAlignment="1">
      <alignment horizontal="justify" vertical="top" wrapText="1"/>
    </xf>
    <xf numFmtId="0" fontId="1" fillId="2" borderId="0" xfId="0" applyFont="1" applyFill="1" applyBorder="1" applyAlignment="1">
      <alignment horizontal="justify" vertical="top" wrapText="1"/>
    </xf>
    <xf numFmtId="0" fontId="1" fillId="2" borderId="7" xfId="0" applyFont="1" applyFill="1" applyBorder="1" applyAlignment="1">
      <alignment horizontal="justify" vertical="top" wrapText="1"/>
    </xf>
    <xf numFmtId="0" fontId="1" fillId="2" borderId="8" xfId="0" applyFont="1" applyFill="1" applyBorder="1" applyAlignment="1">
      <alignment horizontal="justify" vertical="top" wrapText="1"/>
    </xf>
    <xf numFmtId="0" fontId="1" fillId="2" borderId="9" xfId="0" applyFont="1" applyFill="1" applyBorder="1" applyAlignment="1">
      <alignment horizontal="justify" vertical="top" wrapText="1"/>
    </xf>
    <xf numFmtId="0" fontId="1" fillId="2" borderId="10" xfId="0" applyFont="1" applyFill="1" applyBorder="1" applyAlignment="1">
      <alignment horizontal="justify"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2" borderId="10" xfId="0" applyFont="1" applyFill="1" applyBorder="1" applyAlignment="1">
      <alignment horizontal="left" vertical="top" wrapText="1"/>
    </xf>
    <xf numFmtId="0" fontId="0" fillId="2" borderId="0" xfId="0" applyFill="1" applyBorder="1" applyAlignment="1">
      <alignment horizontal="center"/>
    </xf>
    <xf numFmtId="0" fontId="1" fillId="10" borderId="3" xfId="0" applyFont="1" applyFill="1" applyBorder="1" applyAlignment="1">
      <alignment horizontal="left" vertical="top" wrapText="1"/>
    </xf>
    <xf numFmtId="0" fontId="1" fillId="10" borderId="4" xfId="0" applyFont="1" applyFill="1" applyBorder="1" applyAlignment="1">
      <alignment horizontal="left" vertical="top" wrapText="1"/>
    </xf>
    <xf numFmtId="0" fontId="1" fillId="10" borderId="5" xfId="0" applyFont="1" applyFill="1" applyBorder="1" applyAlignment="1">
      <alignment horizontal="left" vertical="top" wrapText="1"/>
    </xf>
    <xf numFmtId="0" fontId="1" fillId="10" borderId="8" xfId="0" applyFont="1" applyFill="1" applyBorder="1" applyAlignment="1">
      <alignment horizontal="left" vertical="top" wrapText="1"/>
    </xf>
    <xf numFmtId="0" fontId="1" fillId="10" borderId="9" xfId="0" applyFont="1" applyFill="1" applyBorder="1" applyAlignment="1">
      <alignment horizontal="left" vertical="top" wrapText="1"/>
    </xf>
    <xf numFmtId="0" fontId="1" fillId="10" borderId="10"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10" xfId="0" applyFont="1" applyFill="1" applyBorder="1" applyAlignment="1">
      <alignment horizontal="left" vertical="top" wrapText="1"/>
    </xf>
    <xf numFmtId="0" fontId="27" fillId="0" borderId="0" xfId="3" applyFont="1" applyAlignment="1" applyProtection="1">
      <alignment horizontal="left"/>
      <protection locked="0"/>
    </xf>
    <xf numFmtId="0" fontId="38" fillId="0" borderId="3" xfId="6" applyFont="1" applyBorder="1" applyAlignment="1" applyProtection="1">
      <alignment horizontal="left" vertical="top" wrapText="1"/>
      <protection locked="0"/>
    </xf>
    <xf numFmtId="0" fontId="38" fillId="0" borderId="4" xfId="6" applyFont="1" applyBorder="1" applyAlignment="1" applyProtection="1">
      <alignment horizontal="left" vertical="top"/>
      <protection locked="0"/>
    </xf>
    <xf numFmtId="0" fontId="38" fillId="0" borderId="5" xfId="6" applyFont="1" applyBorder="1" applyAlignment="1" applyProtection="1">
      <alignment horizontal="left" vertical="top"/>
      <protection locked="0"/>
    </xf>
    <xf numFmtId="0" fontId="38" fillId="0" borderId="6" xfId="6" applyFont="1" applyBorder="1" applyAlignment="1" applyProtection="1">
      <alignment horizontal="left" vertical="top"/>
      <protection locked="0"/>
    </xf>
    <xf numFmtId="0" fontId="38" fillId="0" borderId="0" xfId="6" applyFont="1" applyBorder="1" applyAlignment="1" applyProtection="1">
      <alignment horizontal="left" vertical="top"/>
      <protection locked="0"/>
    </xf>
    <xf numFmtId="0" fontId="38" fillId="0" borderId="7" xfId="6" applyFont="1" applyBorder="1" applyAlignment="1" applyProtection="1">
      <alignment horizontal="left" vertical="top"/>
      <protection locked="0"/>
    </xf>
    <xf numFmtId="0" fontId="38" fillId="0" borderId="8" xfId="6" applyFont="1" applyBorder="1" applyAlignment="1" applyProtection="1">
      <alignment horizontal="left" vertical="top"/>
      <protection locked="0"/>
    </xf>
    <xf numFmtId="0" fontId="38" fillId="0" borderId="9" xfId="6" applyFont="1" applyBorder="1" applyAlignment="1" applyProtection="1">
      <alignment horizontal="left" vertical="top"/>
      <protection locked="0"/>
    </xf>
    <xf numFmtId="0" fontId="38" fillId="0" borderId="10" xfId="6" applyFont="1" applyBorder="1" applyAlignment="1" applyProtection="1">
      <alignment horizontal="left" vertical="top"/>
      <protection locked="0"/>
    </xf>
    <xf numFmtId="0" fontId="12" fillId="2" borderId="16" xfId="11" applyFill="1" applyBorder="1" applyAlignment="1">
      <alignment horizontal="left" vertical="center" wrapText="1"/>
    </xf>
    <xf numFmtId="0" fontId="12" fillId="2" borderId="19" xfId="11" applyFill="1" applyBorder="1" applyAlignment="1">
      <alignment horizontal="left" vertical="center" wrapText="1"/>
    </xf>
    <xf numFmtId="0" fontId="12" fillId="2" borderId="25" xfId="11" applyFill="1" applyBorder="1" applyAlignment="1">
      <alignment horizontal="left" vertical="center"/>
    </xf>
    <xf numFmtId="0" fontId="12" fillId="2" borderId="31" xfId="11" applyFill="1" applyBorder="1" applyAlignment="1">
      <alignment horizontal="left" vertical="center"/>
    </xf>
    <xf numFmtId="0" fontId="13" fillId="2" borderId="22" xfId="11" applyFont="1" applyFill="1" applyBorder="1" applyAlignment="1">
      <alignment horizontal="left" vertical="center" wrapText="1"/>
    </xf>
    <xf numFmtId="0" fontId="13" fillId="2" borderId="23" xfId="11" applyFont="1" applyFill="1" applyBorder="1" applyAlignment="1">
      <alignment horizontal="left" vertical="center" wrapText="1"/>
    </xf>
    <xf numFmtId="0" fontId="13" fillId="2" borderId="24" xfId="11" applyFont="1" applyFill="1" applyBorder="1" applyAlignment="1">
      <alignment horizontal="left" vertical="center" wrapText="1"/>
    </xf>
    <xf numFmtId="0" fontId="13" fillId="2" borderId="0" xfId="11" applyFont="1" applyFill="1" applyAlignment="1">
      <alignment horizontal="center" vertical="center"/>
    </xf>
    <xf numFmtId="0" fontId="13" fillId="2" borderId="11" xfId="11" applyFont="1" applyFill="1" applyBorder="1" applyAlignment="1">
      <alignment horizontal="center" vertical="center"/>
    </xf>
    <xf numFmtId="0" fontId="12" fillId="2" borderId="31" xfId="11" applyFill="1" applyBorder="1" applyAlignment="1">
      <alignment horizontal="left" vertical="center" wrapText="1"/>
    </xf>
    <xf numFmtId="0" fontId="12" fillId="2" borderId="19" xfId="11" applyFont="1" applyFill="1" applyBorder="1" applyAlignment="1">
      <alignment horizontal="left" vertical="center" wrapText="1"/>
    </xf>
    <xf numFmtId="0" fontId="12" fillId="2" borderId="25" xfId="11" applyFont="1" applyFill="1" applyBorder="1" applyAlignment="1">
      <alignment horizontal="left" vertical="center" wrapText="1"/>
    </xf>
    <xf numFmtId="0" fontId="12" fillId="2" borderId="31" xfId="11" applyFont="1" applyFill="1" applyBorder="1" applyAlignment="1">
      <alignment horizontal="left" vertical="center" wrapText="1"/>
    </xf>
    <xf numFmtId="0" fontId="13" fillId="2" borderId="32" xfId="11" applyFont="1" applyFill="1" applyBorder="1" applyAlignment="1">
      <alignment horizontal="center" vertical="center"/>
    </xf>
    <xf numFmtId="0" fontId="13" fillId="2" borderId="36" xfId="11" applyFont="1" applyFill="1" applyBorder="1" applyAlignment="1">
      <alignment horizontal="center" vertical="center"/>
    </xf>
    <xf numFmtId="0" fontId="13" fillId="2" borderId="15" xfId="11" applyFont="1" applyFill="1" applyBorder="1" applyAlignment="1">
      <alignment horizontal="center" vertical="center"/>
    </xf>
    <xf numFmtId="0" fontId="12" fillId="2" borderId="35" xfId="11" applyFont="1" applyFill="1" applyBorder="1" applyAlignment="1">
      <alignment horizontal="justify" vertical="top" wrapText="1"/>
    </xf>
    <xf numFmtId="0" fontId="12" fillId="2" borderId="33" xfId="11" applyFont="1" applyFill="1" applyBorder="1" applyAlignment="1">
      <alignment horizontal="justify" vertical="top" wrapText="1"/>
    </xf>
    <xf numFmtId="0" fontId="12" fillId="2" borderId="34" xfId="11" applyFont="1" applyFill="1" applyBorder="1" applyAlignment="1">
      <alignment horizontal="justify" vertical="top" wrapText="1"/>
    </xf>
    <xf numFmtId="0" fontId="13" fillId="2" borderId="35" xfId="11" applyFont="1" applyFill="1" applyBorder="1" applyAlignment="1">
      <alignment horizontal="center" vertical="center" wrapText="1"/>
    </xf>
    <xf numFmtId="0" fontId="13" fillId="2" borderId="33" xfId="11" applyFont="1" applyFill="1" applyBorder="1" applyAlignment="1">
      <alignment horizontal="center" vertical="center" wrapText="1"/>
    </xf>
    <xf numFmtId="0" fontId="13" fillId="2" borderId="34" xfId="11" applyFont="1" applyFill="1" applyBorder="1" applyAlignment="1">
      <alignment horizontal="center" vertical="center" wrapText="1"/>
    </xf>
  </cellXfs>
  <cellStyles count="14">
    <cellStyle name="Activity" xfId="6"/>
    <cellStyle name="Hipervínculo" xfId="12" builtinId="8"/>
    <cellStyle name="Label" xfId="5"/>
    <cellStyle name="Normal" xfId="0" builtinId="0"/>
    <cellStyle name="Normal 2" xfId="1"/>
    <cellStyle name="Normal 3" xfId="2"/>
    <cellStyle name="Normal 4" xfId="11"/>
    <cellStyle name="Percent Complete" xfId="7"/>
    <cellStyle name="Period Headers" xfId="9"/>
    <cellStyle name="Period Highlight Control" xfId="4"/>
    <cellStyle name="Porcentaje" xfId="13" builtinId="5"/>
    <cellStyle name="Porcentaje 2" xfId="10"/>
    <cellStyle name="Project Headers" xfId="8"/>
    <cellStyle name="Título 1 2" xfId="3"/>
  </cellStyles>
  <dxfs count="3">
    <dxf>
      <font>
        <color rgb="FF9C0006"/>
      </font>
      <fill>
        <patternFill>
          <bgColor rgb="FFFFC7CE"/>
        </patternFill>
      </fill>
    </dxf>
    <dxf>
      <font>
        <color theme="9"/>
      </font>
      <fill>
        <patternFill>
          <bgColor rgb="FFFFFF00"/>
        </patternFill>
      </fill>
    </dxf>
    <dxf>
      <font>
        <color theme="3"/>
      </font>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4"/>
          <c:order val="0"/>
          <c:invertIfNegative val="0"/>
          <c:val>
            <c:numRef>
              <c:f>'II P Planif2018 '!$D$9:$D$12</c:f>
              <c:numCache>
                <c:formatCode>dd/mm/yy;@</c:formatCode>
                <c:ptCount val="4"/>
                <c:pt idx="0" formatCode="m/d/yyyy">
                  <c:v>43108</c:v>
                </c:pt>
                <c:pt idx="1">
                  <c:v>43193</c:v>
                </c:pt>
                <c:pt idx="2">
                  <c:v>43283</c:v>
                </c:pt>
                <c:pt idx="3">
                  <c:v>43374</c:v>
                </c:pt>
              </c:numCache>
            </c:numRef>
          </c:val>
        </c:ser>
        <c:ser>
          <c:idx val="5"/>
          <c:order val="1"/>
          <c:spPr>
            <a:noFill/>
          </c:spPr>
          <c:invertIfNegative val="0"/>
          <c:val>
            <c:numRef>
              <c:f>'II P Planif2018 '!$E$9:$E$12</c:f>
              <c:numCache>
                <c:formatCode>dd/mm/yy;@</c:formatCode>
                <c:ptCount val="4"/>
                <c:pt idx="0">
                  <c:v>43192</c:v>
                </c:pt>
                <c:pt idx="1">
                  <c:v>43280</c:v>
                </c:pt>
                <c:pt idx="2">
                  <c:v>43311</c:v>
                </c:pt>
                <c:pt idx="3">
                  <c:v>43455</c:v>
                </c:pt>
              </c:numCache>
            </c:numRef>
          </c:val>
        </c:ser>
        <c:dLbls>
          <c:showLegendKey val="0"/>
          <c:showVal val="0"/>
          <c:showCatName val="0"/>
          <c:showSerName val="0"/>
          <c:showPercent val="0"/>
          <c:showBubbleSize val="0"/>
        </c:dLbls>
        <c:gapWidth val="50"/>
        <c:overlap val="100"/>
        <c:axId val="87993728"/>
        <c:axId val="89310336"/>
      </c:barChart>
      <c:catAx>
        <c:axId val="87993728"/>
        <c:scaling>
          <c:orientation val="maxMin"/>
        </c:scaling>
        <c:delete val="0"/>
        <c:axPos val="l"/>
        <c:majorTickMark val="out"/>
        <c:minorTickMark val="none"/>
        <c:tickLblPos val="nextTo"/>
        <c:crossAx val="89310336"/>
        <c:crossesAt val="42736"/>
        <c:auto val="1"/>
        <c:lblAlgn val="ctr"/>
        <c:lblOffset val="100"/>
        <c:noMultiLvlLbl val="0"/>
      </c:catAx>
      <c:valAx>
        <c:axId val="89310336"/>
        <c:scaling>
          <c:orientation val="minMax"/>
          <c:max val="42736"/>
          <c:min val="0"/>
        </c:scaling>
        <c:delete val="0"/>
        <c:axPos val="t"/>
        <c:majorGridlines/>
        <c:numFmt formatCode="dd/mm" sourceLinked="0"/>
        <c:majorTickMark val="out"/>
        <c:minorTickMark val="none"/>
        <c:tickLblPos val="nextTo"/>
        <c:txPr>
          <a:bodyPr rot="60000" anchor="t" anchorCtr="0"/>
          <a:lstStyle/>
          <a:p>
            <a:pPr>
              <a:defRPr/>
            </a:pPr>
            <a:endParaRPr lang="es-CR"/>
          </a:p>
        </c:txPr>
        <c:crossAx val="87993728"/>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152401</xdr:colOff>
      <xdr:row>7</xdr:row>
      <xdr:rowOff>152400</xdr:rowOff>
    </xdr:from>
    <xdr:to>
      <xdr:col>32</xdr:col>
      <xdr:colOff>64560</xdr:colOff>
      <xdr:row>13</xdr:row>
      <xdr:rowOff>19050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thia/Documents/Kathia%20Planificaci&#243;n%202012/Mejora%20regulatoria/Copia%20de%20Herramienta%20-%20PMRi%202016%20servicio%20de%20dict&#225;menes%20II%20SEM%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del Trámite"/>
      <sheetName val="I parte"/>
      <sheetName val="II parte"/>
      <sheetName val="seguimiento"/>
    </sheetNames>
    <sheetDataSet>
      <sheetData sheetId="0"/>
      <sheetData sheetId="1"/>
      <sheetData sheetId="2">
        <row r="9">
          <cell r="C9" t="str">
            <v>DIGH</v>
          </cell>
          <cell r="D9">
            <v>42370</v>
          </cell>
          <cell r="E9">
            <v>42415</v>
          </cell>
        </row>
        <row r="10">
          <cell r="C10" t="str">
            <v>Gerencia</v>
          </cell>
          <cell r="D10">
            <v>42370</v>
          </cell>
          <cell r="E10">
            <v>42415</v>
          </cell>
        </row>
        <row r="11">
          <cell r="C11" t="str">
            <v>DIGH</v>
          </cell>
          <cell r="D11">
            <v>42415</v>
          </cell>
          <cell r="E11">
            <v>42434</v>
          </cell>
        </row>
        <row r="12">
          <cell r="C12" t="str">
            <v>Gerencia - DIGH</v>
          </cell>
          <cell r="D12">
            <v>42434</v>
          </cell>
          <cell r="E12">
            <v>42724</v>
          </cell>
        </row>
        <row r="13">
          <cell r="C13" t="str">
            <v>Gerencia y DIGH</v>
          </cell>
          <cell r="D13">
            <v>42370</v>
          </cell>
          <cell r="E13">
            <v>42460</v>
          </cell>
        </row>
        <row r="14">
          <cell r="C14" t="str">
            <v>DIGH</v>
          </cell>
          <cell r="D14">
            <v>42461</v>
          </cell>
          <cell r="E14">
            <v>42521</v>
          </cell>
        </row>
        <row r="15">
          <cell r="C15" t="str">
            <v>Junta Directiva</v>
          </cell>
          <cell r="D15">
            <v>42522</v>
          </cell>
          <cell r="E15">
            <v>42612</v>
          </cell>
        </row>
        <row r="16">
          <cell r="C16" t="str">
            <v>Gerencia - DIGH</v>
          </cell>
          <cell r="D16">
            <v>42614</v>
          </cell>
          <cell r="E16">
            <v>42724</v>
          </cell>
        </row>
        <row r="17">
          <cell r="C17" t="str">
            <v>DIGH - Gestion Informatica</v>
          </cell>
          <cell r="D17">
            <v>42370</v>
          </cell>
          <cell r="E17">
            <v>42689</v>
          </cell>
        </row>
        <row r="18">
          <cell r="C18" t="str">
            <v>DIGH</v>
          </cell>
          <cell r="D18">
            <v>42689</v>
          </cell>
          <cell r="E18">
            <v>42724</v>
          </cell>
        </row>
      </sheetData>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agudelo@senara.go.c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1"/>
  <sheetViews>
    <sheetView topLeftCell="A10" workbookViewId="0">
      <selection activeCell="C14" sqref="C14"/>
    </sheetView>
  </sheetViews>
  <sheetFormatPr baseColWidth="10" defaultColWidth="11.42578125" defaultRowHeight="12.75" x14ac:dyDescent="0.2"/>
  <cols>
    <col min="1" max="1" width="11.42578125" style="1"/>
    <col min="2" max="2" width="48" style="1" customWidth="1"/>
    <col min="3" max="3" width="43" style="1" customWidth="1"/>
    <col min="4" max="16384" width="11.42578125" style="1"/>
  </cols>
  <sheetData>
    <row r="1" spans="2:3" ht="13.5" thickBot="1" x14ac:dyDescent="0.25"/>
    <row r="2" spans="2:3" ht="33" customHeight="1" thickBot="1" x14ac:dyDescent="0.25">
      <c r="B2" s="78" t="s">
        <v>19</v>
      </c>
      <c r="C2" s="79"/>
    </row>
    <row r="3" spans="2:3" ht="38.25" customHeight="1" thickBot="1" x14ac:dyDescent="0.25">
      <c r="B3" s="15" t="s">
        <v>20</v>
      </c>
      <c r="C3" s="16" t="s">
        <v>59</v>
      </c>
    </row>
    <row r="4" spans="2:3" ht="15.75" thickBot="1" x14ac:dyDescent="0.25">
      <c r="B4" s="15" t="s">
        <v>21</v>
      </c>
      <c r="C4" s="16" t="s">
        <v>48</v>
      </c>
    </row>
    <row r="5" spans="2:3" ht="15.75" thickBot="1" x14ac:dyDescent="0.25">
      <c r="B5" s="15" t="s">
        <v>22</v>
      </c>
      <c r="C5" s="16" t="s">
        <v>49</v>
      </c>
    </row>
    <row r="6" spans="2:3" ht="76.5" customHeight="1" thickBot="1" x14ac:dyDescent="0.25">
      <c r="B6" s="15" t="s">
        <v>23</v>
      </c>
      <c r="C6" s="16" t="s">
        <v>52</v>
      </c>
    </row>
    <row r="7" spans="2:3" ht="100.5" thickBot="1" x14ac:dyDescent="0.25">
      <c r="B7" s="17" t="s">
        <v>24</v>
      </c>
      <c r="C7" s="16" t="s">
        <v>57</v>
      </c>
    </row>
    <row r="8" spans="2:3" ht="15.75" thickBot="1" x14ac:dyDescent="0.25">
      <c r="B8" s="18" t="s">
        <v>25</v>
      </c>
      <c r="C8" s="19" t="s">
        <v>26</v>
      </c>
    </row>
    <row r="9" spans="2:3" ht="342.75" thickBot="1" x14ac:dyDescent="0.25">
      <c r="B9" s="23" t="s">
        <v>60</v>
      </c>
      <c r="C9" s="23" t="s">
        <v>53</v>
      </c>
    </row>
    <row r="10" spans="2:3" ht="84.75" customHeight="1" thickBot="1" x14ac:dyDescent="0.25">
      <c r="B10" s="80" t="s">
        <v>27</v>
      </c>
      <c r="C10" s="81"/>
    </row>
    <row r="11" spans="2:3" ht="15.75" thickBot="1" x14ac:dyDescent="0.25">
      <c r="B11" s="15" t="s">
        <v>28</v>
      </c>
      <c r="C11" s="16" t="s">
        <v>69</v>
      </c>
    </row>
    <row r="12" spans="2:3" ht="15.75" thickBot="1" x14ac:dyDescent="0.25">
      <c r="B12" s="15" t="s">
        <v>29</v>
      </c>
      <c r="C12" s="16" t="s">
        <v>54</v>
      </c>
    </row>
    <row r="13" spans="2:3" ht="20.25" customHeight="1" thickBot="1" x14ac:dyDescent="0.25">
      <c r="B13" s="15" t="s">
        <v>30</v>
      </c>
      <c r="C13" s="16" t="s">
        <v>56</v>
      </c>
    </row>
    <row r="14" spans="2:3" ht="35.25" customHeight="1" thickBot="1" x14ac:dyDescent="0.25">
      <c r="B14" s="15" t="s">
        <v>31</v>
      </c>
      <c r="C14" s="16" t="s">
        <v>55</v>
      </c>
    </row>
    <row r="15" spans="2:3" ht="15.75" thickBot="1" x14ac:dyDescent="0.25">
      <c r="B15" s="84" t="s">
        <v>37</v>
      </c>
      <c r="C15" s="85"/>
    </row>
    <row r="16" spans="2:3" ht="15.75" thickBot="1" x14ac:dyDescent="0.25">
      <c r="B16" s="15" t="s">
        <v>32</v>
      </c>
      <c r="C16" s="16" t="s">
        <v>50</v>
      </c>
    </row>
    <row r="17" spans="2:3" ht="72" thickBot="1" x14ac:dyDescent="0.25">
      <c r="B17" s="15" t="s">
        <v>33</v>
      </c>
      <c r="C17" s="40" t="s">
        <v>67</v>
      </c>
    </row>
    <row r="18" spans="2:3" ht="15.75" thickBot="1" x14ac:dyDescent="0.25">
      <c r="B18" s="15" t="s">
        <v>34</v>
      </c>
      <c r="C18" s="41" t="s">
        <v>68</v>
      </c>
    </row>
    <row r="19" spans="2:3" ht="43.5" thickBot="1" x14ac:dyDescent="0.25">
      <c r="B19" s="15" t="s">
        <v>35</v>
      </c>
      <c r="C19" s="40" t="s">
        <v>66</v>
      </c>
    </row>
    <row r="20" spans="2:3" ht="15.75" thickBot="1" x14ac:dyDescent="0.25">
      <c r="B20" s="15" t="s">
        <v>36</v>
      </c>
      <c r="C20" s="22" t="s">
        <v>51</v>
      </c>
    </row>
    <row r="21" spans="2:3" ht="39" customHeight="1" thickBot="1" x14ac:dyDescent="0.25">
      <c r="B21" s="82" t="s">
        <v>38</v>
      </c>
      <c r="C21" s="83"/>
    </row>
  </sheetData>
  <mergeCells count="4">
    <mergeCell ref="B2:C2"/>
    <mergeCell ref="B10:C10"/>
    <mergeCell ref="B21:C21"/>
    <mergeCell ref="B15:C15"/>
  </mergeCells>
  <hyperlinks>
    <hyperlink ref="C18" r:id="rId1" display="lagudelo@senara.go.cr"/>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workbookViewId="0">
      <selection activeCell="J14" sqref="J14"/>
    </sheetView>
  </sheetViews>
  <sheetFormatPr baseColWidth="10" defaultColWidth="11.42578125" defaultRowHeight="12.75" x14ac:dyDescent="0.2"/>
  <cols>
    <col min="1" max="4" width="11.42578125" style="1"/>
    <col min="5" max="5" width="9.140625" style="1" customWidth="1"/>
    <col min="6" max="16384" width="11.42578125" style="1"/>
  </cols>
  <sheetData>
    <row r="1" spans="1:11" ht="25.5" customHeight="1" x14ac:dyDescent="0.2">
      <c r="A1" s="87" t="s">
        <v>0</v>
      </c>
      <c r="B1" s="87"/>
      <c r="C1" s="87"/>
      <c r="D1" s="87"/>
      <c r="E1" s="87"/>
      <c r="F1" s="87"/>
      <c r="G1" s="87"/>
      <c r="H1" s="87"/>
      <c r="I1" s="87"/>
    </row>
    <row r="2" spans="1:11" x14ac:dyDescent="0.2">
      <c r="A2" s="88"/>
      <c r="B2" s="88"/>
      <c r="C2" s="88"/>
      <c r="D2" s="88"/>
      <c r="E2" s="88"/>
      <c r="F2" s="88"/>
      <c r="G2" s="88"/>
      <c r="H2" s="88"/>
      <c r="I2" s="88"/>
    </row>
    <row r="3" spans="1:11" ht="12.75" customHeight="1" x14ac:dyDescent="0.2">
      <c r="A3" s="89" t="s">
        <v>63</v>
      </c>
      <c r="B3" s="89"/>
      <c r="C3" s="89"/>
      <c r="D3" s="89"/>
      <c r="E3" s="89"/>
      <c r="F3" s="89"/>
      <c r="G3" s="89"/>
      <c r="H3" s="89"/>
      <c r="I3" s="89"/>
    </row>
    <row r="4" spans="1:11" ht="13.5" customHeight="1" x14ac:dyDescent="0.2">
      <c r="A4" s="89"/>
      <c r="B4" s="89"/>
      <c r="C4" s="89"/>
      <c r="D4" s="89"/>
      <c r="E4" s="89"/>
      <c r="F4" s="89"/>
      <c r="G4" s="89"/>
      <c r="H4" s="89"/>
      <c r="I4" s="89"/>
    </row>
    <row r="5" spans="1:11" x14ac:dyDescent="0.2">
      <c r="A5" s="86"/>
      <c r="B5" s="86"/>
      <c r="C5" s="86"/>
      <c r="D5" s="86"/>
      <c r="E5" s="86"/>
      <c r="F5" s="86"/>
      <c r="G5" s="86"/>
      <c r="H5" s="86"/>
      <c r="I5" s="86"/>
    </row>
    <row r="6" spans="1:11" ht="12.75" customHeight="1" x14ac:dyDescent="0.2">
      <c r="A6" s="90" t="s">
        <v>71</v>
      </c>
      <c r="B6" s="91"/>
      <c r="C6" s="91"/>
      <c r="D6" s="91"/>
      <c r="E6" s="91"/>
      <c r="F6" s="91"/>
      <c r="G6" s="91"/>
      <c r="H6" s="91"/>
      <c r="I6" s="92"/>
      <c r="K6" s="2"/>
    </row>
    <row r="7" spans="1:11" x14ac:dyDescent="0.2">
      <c r="A7" s="93"/>
      <c r="B7" s="94"/>
      <c r="C7" s="94"/>
      <c r="D7" s="94"/>
      <c r="E7" s="94"/>
      <c r="F7" s="94"/>
      <c r="G7" s="94"/>
      <c r="H7" s="94"/>
      <c r="I7" s="95"/>
    </row>
    <row r="8" spans="1:11" ht="21" x14ac:dyDescent="0.2">
      <c r="A8" s="93"/>
      <c r="B8" s="94"/>
      <c r="C8" s="94"/>
      <c r="D8" s="94"/>
      <c r="E8" s="94"/>
      <c r="F8" s="94"/>
      <c r="G8" s="94"/>
      <c r="H8" s="94"/>
      <c r="I8" s="95"/>
      <c r="K8" s="3"/>
    </row>
    <row r="9" spans="1:11" ht="21" x14ac:dyDescent="0.2">
      <c r="A9" s="93"/>
      <c r="B9" s="94"/>
      <c r="C9" s="94"/>
      <c r="D9" s="94"/>
      <c r="E9" s="94"/>
      <c r="F9" s="94"/>
      <c r="G9" s="94"/>
      <c r="H9" s="94"/>
      <c r="I9" s="95"/>
      <c r="K9" s="3"/>
    </row>
    <row r="10" spans="1:11" ht="21" x14ac:dyDescent="0.2">
      <c r="A10" s="93"/>
      <c r="B10" s="94"/>
      <c r="C10" s="94"/>
      <c r="D10" s="94"/>
      <c r="E10" s="94"/>
      <c r="F10" s="94"/>
      <c r="G10" s="94"/>
      <c r="H10" s="94"/>
      <c r="I10" s="95"/>
      <c r="K10" s="3"/>
    </row>
    <row r="11" spans="1:11" ht="21" x14ac:dyDescent="0.2">
      <c r="A11" s="93"/>
      <c r="B11" s="94"/>
      <c r="C11" s="94"/>
      <c r="D11" s="94"/>
      <c r="E11" s="94"/>
      <c r="F11" s="94"/>
      <c r="G11" s="94"/>
      <c r="H11" s="94"/>
      <c r="I11" s="95"/>
      <c r="K11" s="3"/>
    </row>
    <row r="12" spans="1:11" ht="21" x14ac:dyDescent="0.2">
      <c r="A12" s="93"/>
      <c r="B12" s="94"/>
      <c r="C12" s="94"/>
      <c r="D12" s="94"/>
      <c r="E12" s="94"/>
      <c r="F12" s="94"/>
      <c r="G12" s="94"/>
      <c r="H12" s="94"/>
      <c r="I12" s="95"/>
      <c r="K12" s="3"/>
    </row>
    <row r="13" spans="1:11" ht="21" x14ac:dyDescent="0.2">
      <c r="A13" s="93"/>
      <c r="B13" s="94"/>
      <c r="C13" s="94"/>
      <c r="D13" s="94"/>
      <c r="E13" s="94"/>
      <c r="F13" s="94"/>
      <c r="G13" s="94"/>
      <c r="H13" s="94"/>
      <c r="I13" s="95"/>
      <c r="K13" s="3"/>
    </row>
    <row r="14" spans="1:11" ht="21" x14ac:dyDescent="0.2">
      <c r="A14" s="93"/>
      <c r="B14" s="94"/>
      <c r="C14" s="94"/>
      <c r="D14" s="94"/>
      <c r="E14" s="94"/>
      <c r="F14" s="94"/>
      <c r="G14" s="94"/>
      <c r="H14" s="94"/>
      <c r="I14" s="95"/>
      <c r="K14" s="3"/>
    </row>
    <row r="15" spans="1:11" ht="21" x14ac:dyDescent="0.2">
      <c r="A15" s="93"/>
      <c r="B15" s="94"/>
      <c r="C15" s="94"/>
      <c r="D15" s="94"/>
      <c r="E15" s="94"/>
      <c r="F15" s="94"/>
      <c r="G15" s="94"/>
      <c r="H15" s="94"/>
      <c r="I15" s="95"/>
      <c r="K15" s="3"/>
    </row>
    <row r="16" spans="1:11" ht="21" x14ac:dyDescent="0.2">
      <c r="A16" s="93"/>
      <c r="B16" s="94"/>
      <c r="C16" s="94"/>
      <c r="D16" s="94"/>
      <c r="E16" s="94"/>
      <c r="F16" s="94"/>
      <c r="G16" s="94"/>
      <c r="H16" s="94"/>
      <c r="I16" s="95"/>
      <c r="K16" s="3"/>
    </row>
    <row r="17" spans="1:11" ht="21" x14ac:dyDescent="0.2">
      <c r="A17" s="93"/>
      <c r="B17" s="94"/>
      <c r="C17" s="94"/>
      <c r="D17" s="94"/>
      <c r="E17" s="94"/>
      <c r="F17" s="94"/>
      <c r="G17" s="94"/>
      <c r="H17" s="94"/>
      <c r="I17" s="95"/>
      <c r="K17" s="3"/>
    </row>
    <row r="18" spans="1:11" ht="21" x14ac:dyDescent="0.2">
      <c r="A18" s="93"/>
      <c r="B18" s="94"/>
      <c r="C18" s="94"/>
      <c r="D18" s="94"/>
      <c r="E18" s="94"/>
      <c r="F18" s="94"/>
      <c r="G18" s="94"/>
      <c r="H18" s="94"/>
      <c r="I18" s="95"/>
      <c r="K18" s="3"/>
    </row>
    <row r="19" spans="1:11" ht="21" x14ac:dyDescent="0.2">
      <c r="A19" s="93"/>
      <c r="B19" s="94"/>
      <c r="C19" s="94"/>
      <c r="D19" s="94"/>
      <c r="E19" s="94"/>
      <c r="F19" s="94"/>
      <c r="G19" s="94"/>
      <c r="H19" s="94"/>
      <c r="I19" s="95"/>
      <c r="K19" s="3"/>
    </row>
    <row r="20" spans="1:11" ht="21" x14ac:dyDescent="0.2">
      <c r="A20" s="93"/>
      <c r="B20" s="94"/>
      <c r="C20" s="94"/>
      <c r="D20" s="94"/>
      <c r="E20" s="94"/>
      <c r="F20" s="94"/>
      <c r="G20" s="94"/>
      <c r="H20" s="94"/>
      <c r="I20" s="95"/>
      <c r="K20" s="3"/>
    </row>
    <row r="21" spans="1:11" ht="44.25" customHeight="1" x14ac:dyDescent="0.2">
      <c r="A21" s="96"/>
      <c r="B21" s="97"/>
      <c r="C21" s="97"/>
      <c r="D21" s="97"/>
      <c r="E21" s="97"/>
      <c r="F21" s="97"/>
      <c r="G21" s="97"/>
      <c r="H21" s="97"/>
      <c r="I21" s="98"/>
    </row>
    <row r="22" spans="1:11" x14ac:dyDescent="0.2">
      <c r="A22" s="86"/>
      <c r="B22" s="86"/>
      <c r="C22" s="86"/>
      <c r="D22" s="86"/>
      <c r="E22" s="86"/>
      <c r="F22" s="86"/>
      <c r="G22" s="86"/>
      <c r="H22" s="86"/>
      <c r="I22" s="86"/>
    </row>
    <row r="23" spans="1:11" ht="12.75" customHeight="1" x14ac:dyDescent="0.2">
      <c r="A23" s="89" t="s">
        <v>62</v>
      </c>
      <c r="B23" s="89"/>
      <c r="C23" s="89"/>
      <c r="D23" s="89"/>
      <c r="E23" s="89"/>
      <c r="F23" s="89"/>
      <c r="G23" s="89"/>
      <c r="H23" s="89"/>
      <c r="I23" s="89"/>
    </row>
    <row r="24" spans="1:11" ht="15" x14ac:dyDescent="0.25">
      <c r="A24" s="89"/>
      <c r="B24" s="89"/>
      <c r="C24" s="89"/>
      <c r="D24" s="89"/>
      <c r="E24" s="89"/>
      <c r="F24" s="89"/>
      <c r="G24" s="89"/>
      <c r="H24" s="89"/>
      <c r="I24" s="89"/>
      <c r="K24" s="5"/>
    </row>
    <row r="25" spans="1:11" x14ac:dyDescent="0.2">
      <c r="A25" s="99"/>
      <c r="B25" s="99"/>
      <c r="C25" s="99"/>
      <c r="D25" s="99"/>
      <c r="E25" s="99"/>
      <c r="F25" s="99"/>
      <c r="G25" s="99"/>
      <c r="H25" s="99"/>
      <c r="I25" s="99"/>
    </row>
    <row r="26" spans="1:11" ht="13.5" customHeight="1" x14ac:dyDescent="0.2">
      <c r="A26" s="89" t="s">
        <v>2</v>
      </c>
      <c r="B26" s="89"/>
      <c r="C26" s="89"/>
      <c r="D26" s="89"/>
      <c r="E26" s="99"/>
      <c r="F26" s="100" t="s">
        <v>1</v>
      </c>
      <c r="G26" s="101"/>
      <c r="H26" s="101"/>
      <c r="I26" s="102"/>
      <c r="K26" s="2"/>
    </row>
    <row r="27" spans="1:11" ht="19.5" customHeight="1" x14ac:dyDescent="0.2">
      <c r="A27" s="103" t="s">
        <v>6</v>
      </c>
      <c r="B27" s="103"/>
      <c r="C27" s="43" t="s">
        <v>7</v>
      </c>
      <c r="D27" s="32" t="s">
        <v>8</v>
      </c>
      <c r="E27" s="99"/>
      <c r="F27" s="104" t="s">
        <v>72</v>
      </c>
      <c r="G27" s="105"/>
      <c r="H27" s="105"/>
      <c r="I27" s="106"/>
      <c r="K27" s="4"/>
    </row>
    <row r="28" spans="1:11" ht="18.75" x14ac:dyDescent="0.2">
      <c r="A28" s="24" t="str">
        <f>+'[1]II parte'!C9</f>
        <v>DIGH</v>
      </c>
      <c r="B28" s="24">
        <f>+'[1]II parte'!D9</f>
        <v>42370</v>
      </c>
      <c r="C28" s="24">
        <f>+'[1]II parte'!E9</f>
        <v>42415</v>
      </c>
      <c r="D28" s="33">
        <f>+C28-B28</f>
        <v>45</v>
      </c>
      <c r="E28" s="99"/>
      <c r="F28" s="107"/>
      <c r="G28" s="108"/>
      <c r="H28" s="108"/>
      <c r="I28" s="109"/>
      <c r="K28" s="4"/>
    </row>
    <row r="29" spans="1:11" ht="18.75" x14ac:dyDescent="0.2">
      <c r="A29" s="24" t="str">
        <f>+'[1]II parte'!C10</f>
        <v>Gerencia</v>
      </c>
      <c r="B29" s="24">
        <f>+'[1]II parte'!D10</f>
        <v>42370</v>
      </c>
      <c r="C29" s="24">
        <f>+'[1]II parte'!E10</f>
        <v>42415</v>
      </c>
      <c r="D29" s="33">
        <f t="shared" ref="D29:D37" si="0">+C29-B29</f>
        <v>45</v>
      </c>
      <c r="E29" s="42"/>
      <c r="F29" s="107"/>
      <c r="G29" s="108"/>
      <c r="H29" s="108"/>
      <c r="I29" s="109"/>
      <c r="K29" s="4"/>
    </row>
    <row r="30" spans="1:11" ht="18.75" x14ac:dyDescent="0.2">
      <c r="A30" s="24" t="str">
        <f>+'[1]II parte'!C11</f>
        <v>DIGH</v>
      </c>
      <c r="B30" s="24">
        <f>+'[1]II parte'!D11</f>
        <v>42415</v>
      </c>
      <c r="C30" s="24">
        <f>+'[1]II parte'!E11</f>
        <v>42434</v>
      </c>
      <c r="D30" s="33">
        <f t="shared" si="0"/>
        <v>19</v>
      </c>
      <c r="E30" s="42"/>
      <c r="F30" s="107"/>
      <c r="G30" s="108"/>
      <c r="H30" s="108"/>
      <c r="I30" s="109"/>
      <c r="K30" s="4"/>
    </row>
    <row r="31" spans="1:11" ht="22.5" x14ac:dyDescent="0.2">
      <c r="A31" s="24" t="str">
        <f>+'[1]II parte'!C12</f>
        <v>Gerencia - DIGH</v>
      </c>
      <c r="B31" s="24">
        <f>+'[1]II parte'!D12</f>
        <v>42434</v>
      </c>
      <c r="C31" s="24">
        <f>+'[1]II parte'!E12</f>
        <v>42724</v>
      </c>
      <c r="D31" s="33">
        <f t="shared" si="0"/>
        <v>290</v>
      </c>
      <c r="E31" s="42"/>
      <c r="F31" s="107"/>
      <c r="G31" s="108"/>
      <c r="H31" s="108"/>
      <c r="I31" s="109"/>
      <c r="K31" s="4"/>
    </row>
    <row r="32" spans="1:11" ht="22.5" x14ac:dyDescent="0.2">
      <c r="A32" s="24" t="str">
        <f>+'[1]II parte'!C13</f>
        <v>Gerencia y DIGH</v>
      </c>
      <c r="B32" s="24">
        <f>+'[1]II parte'!D13</f>
        <v>42370</v>
      </c>
      <c r="C32" s="24">
        <f>+'[1]II parte'!E13</f>
        <v>42460</v>
      </c>
      <c r="D32" s="33">
        <f t="shared" si="0"/>
        <v>90</v>
      </c>
      <c r="E32" s="42"/>
      <c r="F32" s="107"/>
      <c r="G32" s="108"/>
      <c r="H32" s="108"/>
      <c r="I32" s="109"/>
      <c r="K32" s="4"/>
    </row>
    <row r="33" spans="1:11" ht="18.75" x14ac:dyDescent="0.2">
      <c r="A33" s="24" t="str">
        <f>+'[1]II parte'!C14</f>
        <v>DIGH</v>
      </c>
      <c r="B33" s="24">
        <f>+'[1]II parte'!D14</f>
        <v>42461</v>
      </c>
      <c r="C33" s="24">
        <f>+'[1]II parte'!E14</f>
        <v>42521</v>
      </c>
      <c r="D33" s="33">
        <f t="shared" si="0"/>
        <v>60</v>
      </c>
      <c r="E33" s="42"/>
      <c r="F33" s="107"/>
      <c r="G33" s="108"/>
      <c r="H33" s="108"/>
      <c r="I33" s="109"/>
      <c r="K33" s="4"/>
    </row>
    <row r="34" spans="1:11" ht="18.75" x14ac:dyDescent="0.2">
      <c r="A34" s="24" t="str">
        <f>+'[1]II parte'!C15</f>
        <v>Junta Directiva</v>
      </c>
      <c r="B34" s="24">
        <f>+'[1]II parte'!D15</f>
        <v>42522</v>
      </c>
      <c r="C34" s="24">
        <f>+'[1]II parte'!E15</f>
        <v>42612</v>
      </c>
      <c r="D34" s="33">
        <f t="shared" si="0"/>
        <v>90</v>
      </c>
      <c r="E34" s="42"/>
      <c r="F34" s="107"/>
      <c r="G34" s="108"/>
      <c r="H34" s="108"/>
      <c r="I34" s="109"/>
      <c r="K34" s="4"/>
    </row>
    <row r="35" spans="1:11" ht="22.5" x14ac:dyDescent="0.2">
      <c r="A35" s="24" t="str">
        <f>+'[1]II parte'!C16</f>
        <v>Gerencia - DIGH</v>
      </c>
      <c r="B35" s="24">
        <f>+'[1]II parte'!D16</f>
        <v>42614</v>
      </c>
      <c r="C35" s="24">
        <f>+'[1]II parte'!E16</f>
        <v>42724</v>
      </c>
      <c r="D35" s="33">
        <f t="shared" si="0"/>
        <v>110</v>
      </c>
      <c r="E35" s="42"/>
      <c r="F35" s="107"/>
      <c r="G35" s="108"/>
      <c r="H35" s="108"/>
      <c r="I35" s="109"/>
      <c r="K35" s="4"/>
    </row>
    <row r="36" spans="1:11" ht="22.5" x14ac:dyDescent="0.2">
      <c r="A36" s="24" t="str">
        <f>+'[1]II parte'!C17</f>
        <v>DIGH - Gestion Informatica</v>
      </c>
      <c r="B36" s="24">
        <f>+'[1]II parte'!D17</f>
        <v>42370</v>
      </c>
      <c r="C36" s="24">
        <f>+'[1]II parte'!E17</f>
        <v>42689</v>
      </c>
      <c r="D36" s="33">
        <f t="shared" si="0"/>
        <v>319</v>
      </c>
      <c r="E36" s="42"/>
      <c r="F36" s="107"/>
      <c r="G36" s="108"/>
      <c r="H36" s="108"/>
      <c r="I36" s="109"/>
      <c r="K36" s="4"/>
    </row>
    <row r="37" spans="1:11" ht="18.75" x14ac:dyDescent="0.2">
      <c r="A37" s="24" t="str">
        <f>+'[1]II parte'!C18</f>
        <v>DIGH</v>
      </c>
      <c r="B37" s="24">
        <f>+'[1]II parte'!D18</f>
        <v>42689</v>
      </c>
      <c r="C37" s="24">
        <f>+'[1]II parte'!E18</f>
        <v>42724</v>
      </c>
      <c r="D37" s="33">
        <f t="shared" si="0"/>
        <v>35</v>
      </c>
      <c r="E37" s="42"/>
      <c r="F37" s="110"/>
      <c r="G37" s="111"/>
      <c r="H37" s="111"/>
      <c r="I37" s="112"/>
      <c r="K37" s="4"/>
    </row>
    <row r="38" spans="1:11" ht="18.75" x14ac:dyDescent="0.2">
      <c r="A38" s="35"/>
      <c r="B38" s="35"/>
      <c r="C38" s="35"/>
      <c r="D38" s="36"/>
      <c r="E38" s="42"/>
      <c r="F38" s="37"/>
      <c r="G38" s="37"/>
      <c r="H38" s="37"/>
      <c r="I38" s="37"/>
      <c r="K38" s="4"/>
    </row>
    <row r="39" spans="1:11" x14ac:dyDescent="0.2">
      <c r="A39" s="99"/>
      <c r="B39" s="99"/>
      <c r="C39" s="99"/>
      <c r="D39" s="99"/>
      <c r="E39" s="99"/>
      <c r="F39" s="99"/>
      <c r="G39" s="99"/>
      <c r="H39" s="99"/>
      <c r="I39" s="99"/>
    </row>
    <row r="40" spans="1:11" x14ac:dyDescent="0.2">
      <c r="A40" s="120" t="s">
        <v>73</v>
      </c>
      <c r="B40" s="121"/>
      <c r="C40" s="121"/>
      <c r="D40" s="121"/>
      <c r="E40" s="121"/>
      <c r="F40" s="121"/>
      <c r="G40" s="121"/>
      <c r="H40" s="121"/>
      <c r="I40" s="122"/>
      <c r="K40" s="2"/>
    </row>
    <row r="41" spans="1:11" ht="18.75" x14ac:dyDescent="0.2">
      <c r="A41" s="123"/>
      <c r="B41" s="124"/>
      <c r="C41" s="124"/>
      <c r="D41" s="124"/>
      <c r="E41" s="124"/>
      <c r="F41" s="124"/>
      <c r="G41" s="124"/>
      <c r="H41" s="124"/>
      <c r="I41" s="125"/>
      <c r="K41" s="4"/>
    </row>
    <row r="42" spans="1:11" x14ac:dyDescent="0.2">
      <c r="A42" s="99"/>
      <c r="B42" s="99"/>
      <c r="C42" s="99"/>
      <c r="D42" s="99"/>
      <c r="E42" s="99"/>
      <c r="F42" s="99"/>
      <c r="G42" s="99"/>
      <c r="H42" s="99"/>
      <c r="I42" s="99"/>
    </row>
    <row r="43" spans="1:11" x14ac:dyDescent="0.2">
      <c r="A43" s="113" t="s">
        <v>74</v>
      </c>
      <c r="B43" s="114"/>
      <c r="C43" s="114"/>
      <c r="D43" s="114"/>
      <c r="E43" s="114"/>
      <c r="F43" s="114"/>
      <c r="G43" s="114"/>
      <c r="H43" s="114"/>
      <c r="I43" s="115"/>
      <c r="K43" s="2"/>
    </row>
    <row r="44" spans="1:11" ht="18.75" x14ac:dyDescent="0.2">
      <c r="A44" s="116"/>
      <c r="B44" s="117"/>
      <c r="C44" s="117"/>
      <c r="D44" s="117"/>
      <c r="E44" s="117"/>
      <c r="F44" s="117"/>
      <c r="G44" s="117"/>
      <c r="H44" s="117"/>
      <c r="I44" s="118"/>
      <c r="K44" s="4"/>
    </row>
    <row r="45" spans="1:11" x14ac:dyDescent="0.2">
      <c r="A45" s="99"/>
      <c r="B45" s="99"/>
      <c r="C45" s="99"/>
      <c r="D45" s="99"/>
      <c r="E45" s="99"/>
      <c r="F45" s="99"/>
      <c r="G45" s="99"/>
      <c r="H45" s="99"/>
      <c r="I45" s="99"/>
    </row>
    <row r="46" spans="1:11" ht="18.75" x14ac:dyDescent="0.2">
      <c r="A46" s="113" t="s">
        <v>75</v>
      </c>
      <c r="B46" s="114"/>
      <c r="C46" s="114"/>
      <c r="D46" s="114"/>
      <c r="E46" s="114"/>
      <c r="F46" s="114"/>
      <c r="G46" s="114"/>
      <c r="H46" s="114"/>
      <c r="I46" s="115"/>
      <c r="K46" s="4"/>
    </row>
    <row r="47" spans="1:11" ht="39.75" customHeight="1" x14ac:dyDescent="0.2">
      <c r="A47" s="116"/>
      <c r="B47" s="117"/>
      <c r="C47" s="117"/>
      <c r="D47" s="117"/>
      <c r="E47" s="117"/>
      <c r="F47" s="117"/>
      <c r="G47" s="117"/>
      <c r="H47" s="117"/>
      <c r="I47" s="118"/>
    </row>
    <row r="48" spans="1:11" x14ac:dyDescent="0.2">
      <c r="A48" s="99"/>
      <c r="B48" s="99"/>
      <c r="C48" s="99"/>
      <c r="D48" s="99"/>
      <c r="E48" s="99"/>
      <c r="F48" s="99"/>
      <c r="G48" s="99"/>
      <c r="H48" s="99"/>
      <c r="I48" s="99"/>
    </row>
    <row r="49" spans="1:9" ht="19.5" customHeight="1" x14ac:dyDescent="0.2">
      <c r="A49" s="113" t="s">
        <v>61</v>
      </c>
      <c r="B49" s="114"/>
      <c r="C49" s="114"/>
      <c r="D49" s="114"/>
      <c r="E49" s="114"/>
      <c r="F49" s="114"/>
      <c r="G49" s="114"/>
      <c r="H49" s="114"/>
      <c r="I49" s="115"/>
    </row>
    <row r="50" spans="1:9" ht="16.5" customHeight="1" x14ac:dyDescent="0.2">
      <c r="A50" s="116"/>
      <c r="B50" s="117"/>
      <c r="C50" s="117"/>
      <c r="D50" s="117"/>
      <c r="E50" s="117"/>
      <c r="F50" s="117"/>
      <c r="G50" s="117"/>
      <c r="H50" s="117"/>
      <c r="I50" s="118"/>
    </row>
    <row r="51" spans="1:9" x14ac:dyDescent="0.2">
      <c r="A51" s="119"/>
      <c r="B51" s="119"/>
      <c r="C51" s="119"/>
      <c r="D51" s="119"/>
      <c r="E51" s="119"/>
      <c r="F51" s="119"/>
      <c r="G51" s="119"/>
      <c r="H51" s="119"/>
      <c r="I51" s="119"/>
    </row>
  </sheetData>
  <mergeCells count="22">
    <mergeCell ref="A48:I48"/>
    <mergeCell ref="A49:I50"/>
    <mergeCell ref="A51:I51"/>
    <mergeCell ref="A39:I39"/>
    <mergeCell ref="A40:I41"/>
    <mergeCell ref="A42:I42"/>
    <mergeCell ref="A43:I44"/>
    <mergeCell ref="A45:I45"/>
    <mergeCell ref="A46:I47"/>
    <mergeCell ref="A23:I24"/>
    <mergeCell ref="A25:I25"/>
    <mergeCell ref="A26:D26"/>
    <mergeCell ref="E26:E28"/>
    <mergeCell ref="F26:I26"/>
    <mergeCell ref="A27:B27"/>
    <mergeCell ref="F27:I37"/>
    <mergeCell ref="A22:I22"/>
    <mergeCell ref="A1:I1"/>
    <mergeCell ref="A2:I2"/>
    <mergeCell ref="A3:I4"/>
    <mergeCell ref="A5:I5"/>
    <mergeCell ref="A6:I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tabSelected="1" topLeftCell="A7" zoomScaleNormal="100" workbookViewId="0">
      <selection activeCell="A36" sqref="A36:I37"/>
    </sheetView>
  </sheetViews>
  <sheetFormatPr baseColWidth="10" defaultColWidth="11.42578125" defaultRowHeight="12.75" x14ac:dyDescent="0.2"/>
  <cols>
    <col min="1" max="1" width="25.5703125" style="1" customWidth="1"/>
    <col min="2" max="4" width="11.42578125" style="1"/>
    <col min="5" max="5" width="9.140625" style="1" customWidth="1"/>
    <col min="6" max="8" width="11.42578125" style="1"/>
    <col min="9" max="9" width="29" style="1" customWidth="1"/>
    <col min="10" max="16384" width="11.42578125" style="1"/>
  </cols>
  <sheetData>
    <row r="1" spans="1:11" ht="25.5" customHeight="1" x14ac:dyDescent="0.2">
      <c r="A1" s="87" t="s">
        <v>0</v>
      </c>
      <c r="B1" s="87"/>
      <c r="C1" s="87"/>
      <c r="D1" s="87"/>
      <c r="E1" s="87"/>
      <c r="F1" s="87"/>
      <c r="G1" s="87"/>
      <c r="H1" s="87"/>
      <c r="I1" s="87"/>
    </row>
    <row r="2" spans="1:11" x14ac:dyDescent="0.2">
      <c r="A2" s="88"/>
      <c r="B2" s="88"/>
      <c r="C2" s="88"/>
      <c r="D2" s="88"/>
      <c r="E2" s="88"/>
      <c r="F2" s="88"/>
      <c r="G2" s="88"/>
      <c r="H2" s="88"/>
      <c r="I2" s="88"/>
    </row>
    <row r="3" spans="1:11" ht="12.75" customHeight="1" x14ac:dyDescent="0.2">
      <c r="A3" s="89" t="s">
        <v>63</v>
      </c>
      <c r="B3" s="89"/>
      <c r="C3" s="89"/>
      <c r="D3" s="89"/>
      <c r="E3" s="89"/>
      <c r="F3" s="89"/>
      <c r="G3" s="89"/>
      <c r="H3" s="89"/>
      <c r="I3" s="89"/>
    </row>
    <row r="4" spans="1:11" ht="13.5" customHeight="1" x14ac:dyDescent="0.2">
      <c r="A4" s="89"/>
      <c r="B4" s="89"/>
      <c r="C4" s="89"/>
      <c r="D4" s="89"/>
      <c r="E4" s="89"/>
      <c r="F4" s="89"/>
      <c r="G4" s="89"/>
      <c r="H4" s="89"/>
      <c r="I4" s="89"/>
    </row>
    <row r="5" spans="1:11" x14ac:dyDescent="0.2">
      <c r="A5" s="86"/>
      <c r="B5" s="86"/>
      <c r="C5" s="86"/>
      <c r="D5" s="86"/>
      <c r="E5" s="86"/>
      <c r="F5" s="86"/>
      <c r="G5" s="86"/>
      <c r="H5" s="86"/>
      <c r="I5" s="86"/>
    </row>
    <row r="6" spans="1:11" ht="12.75" customHeight="1" x14ac:dyDescent="0.2">
      <c r="A6" s="90" t="s">
        <v>87</v>
      </c>
      <c r="B6" s="91"/>
      <c r="C6" s="91"/>
      <c r="D6" s="91"/>
      <c r="E6" s="91"/>
      <c r="F6" s="91"/>
      <c r="G6" s="91"/>
      <c r="H6" s="91"/>
      <c r="I6" s="92"/>
      <c r="K6" s="2"/>
    </row>
    <row r="7" spans="1:11" x14ac:dyDescent="0.2">
      <c r="A7" s="93"/>
      <c r="B7" s="94"/>
      <c r="C7" s="94"/>
      <c r="D7" s="94"/>
      <c r="E7" s="94"/>
      <c r="F7" s="94"/>
      <c r="G7" s="94"/>
      <c r="H7" s="94"/>
      <c r="I7" s="95"/>
      <c r="K7" s="2"/>
    </row>
    <row r="8" spans="1:11" ht="21" x14ac:dyDescent="0.2">
      <c r="A8" s="93"/>
      <c r="B8" s="94"/>
      <c r="C8" s="94"/>
      <c r="D8" s="94"/>
      <c r="E8" s="94"/>
      <c r="F8" s="94"/>
      <c r="G8" s="94"/>
      <c r="H8" s="94"/>
      <c r="I8" s="95"/>
      <c r="K8" s="3"/>
    </row>
    <row r="9" spans="1:11" ht="21" x14ac:dyDescent="0.2">
      <c r="A9" s="93"/>
      <c r="B9" s="94"/>
      <c r="C9" s="94"/>
      <c r="D9" s="94"/>
      <c r="E9" s="94"/>
      <c r="F9" s="94"/>
      <c r="G9" s="94"/>
      <c r="H9" s="94"/>
      <c r="I9" s="95"/>
      <c r="K9" s="3"/>
    </row>
    <row r="10" spans="1:11" ht="21" x14ac:dyDescent="0.2">
      <c r="A10" s="93"/>
      <c r="B10" s="94"/>
      <c r="C10" s="94"/>
      <c r="D10" s="94"/>
      <c r="E10" s="94"/>
      <c r="F10" s="94"/>
      <c r="G10" s="94"/>
      <c r="H10" s="94"/>
      <c r="I10" s="95"/>
      <c r="K10" s="3"/>
    </row>
    <row r="11" spans="1:11" ht="21" x14ac:dyDescent="0.2">
      <c r="A11" s="93"/>
      <c r="B11" s="94"/>
      <c r="C11" s="94"/>
      <c r="D11" s="94"/>
      <c r="E11" s="94"/>
      <c r="F11" s="94"/>
      <c r="G11" s="94"/>
      <c r="H11" s="94"/>
      <c r="I11" s="95"/>
      <c r="K11" s="3"/>
    </row>
    <row r="12" spans="1:11" ht="21" x14ac:dyDescent="0.2">
      <c r="A12" s="93"/>
      <c r="B12" s="94"/>
      <c r="C12" s="94"/>
      <c r="D12" s="94"/>
      <c r="E12" s="94"/>
      <c r="F12" s="94"/>
      <c r="G12" s="94"/>
      <c r="H12" s="94"/>
      <c r="I12" s="95"/>
      <c r="K12" s="3"/>
    </row>
    <row r="13" spans="1:11" ht="21" x14ac:dyDescent="0.2">
      <c r="A13" s="93"/>
      <c r="B13" s="94"/>
      <c r="C13" s="94"/>
      <c r="D13" s="94"/>
      <c r="E13" s="94"/>
      <c r="F13" s="94"/>
      <c r="G13" s="94"/>
      <c r="H13" s="94"/>
      <c r="I13" s="95"/>
      <c r="K13" s="3"/>
    </row>
    <row r="14" spans="1:11" ht="21" x14ac:dyDescent="0.2">
      <c r="A14" s="93"/>
      <c r="B14" s="94"/>
      <c r="C14" s="94"/>
      <c r="D14" s="94"/>
      <c r="E14" s="94"/>
      <c r="F14" s="94"/>
      <c r="G14" s="94"/>
      <c r="H14" s="94"/>
      <c r="I14" s="95"/>
      <c r="K14" s="3"/>
    </row>
    <row r="15" spans="1:11" x14ac:dyDescent="0.2">
      <c r="A15" s="86"/>
      <c r="B15" s="86"/>
      <c r="C15" s="86"/>
      <c r="D15" s="86"/>
      <c r="E15" s="86"/>
      <c r="F15" s="86"/>
      <c r="G15" s="86"/>
      <c r="H15" s="86"/>
      <c r="I15" s="86"/>
    </row>
    <row r="16" spans="1:11" ht="12.75" customHeight="1" x14ac:dyDescent="0.2">
      <c r="A16" s="89" t="s">
        <v>88</v>
      </c>
      <c r="B16" s="89"/>
      <c r="C16" s="89"/>
      <c r="D16" s="89"/>
      <c r="E16" s="89"/>
      <c r="F16" s="89"/>
      <c r="G16" s="89"/>
      <c r="H16" s="89"/>
      <c r="I16" s="89"/>
    </row>
    <row r="17" spans="1:11" ht="15" x14ac:dyDescent="0.25">
      <c r="A17" s="89"/>
      <c r="B17" s="89"/>
      <c r="C17" s="89"/>
      <c r="D17" s="89"/>
      <c r="E17" s="89"/>
      <c r="F17" s="89"/>
      <c r="G17" s="89"/>
      <c r="H17" s="89"/>
      <c r="I17" s="89"/>
      <c r="K17" s="5"/>
    </row>
    <row r="18" spans="1:11" x14ac:dyDescent="0.2">
      <c r="A18" s="99"/>
      <c r="B18" s="99"/>
      <c r="C18" s="99"/>
      <c r="D18" s="99"/>
      <c r="E18" s="99"/>
      <c r="F18" s="99"/>
      <c r="G18" s="99"/>
      <c r="H18" s="99"/>
      <c r="I18" s="99"/>
    </row>
    <row r="19" spans="1:11" ht="13.5" customHeight="1" x14ac:dyDescent="0.2">
      <c r="A19" s="89" t="s">
        <v>2</v>
      </c>
      <c r="B19" s="89"/>
      <c r="C19" s="89"/>
      <c r="D19" s="89"/>
      <c r="E19" s="99"/>
      <c r="F19" s="100" t="s">
        <v>1</v>
      </c>
      <c r="G19" s="101"/>
      <c r="H19" s="101"/>
      <c r="I19" s="102"/>
      <c r="K19" s="2"/>
    </row>
    <row r="20" spans="1:11" ht="19.5" customHeight="1" x14ac:dyDescent="0.2">
      <c r="A20" s="103" t="s">
        <v>6</v>
      </c>
      <c r="B20" s="103"/>
      <c r="C20" s="31" t="s">
        <v>7</v>
      </c>
      <c r="D20" s="32" t="s">
        <v>8</v>
      </c>
      <c r="E20" s="99"/>
      <c r="F20" s="104" t="s">
        <v>80</v>
      </c>
      <c r="G20" s="105"/>
      <c r="H20" s="105"/>
      <c r="I20" s="106"/>
      <c r="K20" s="4"/>
    </row>
    <row r="21" spans="1:11" ht="123.75" x14ac:dyDescent="0.2">
      <c r="A21" s="76" t="str">
        <f>+'II P Planif2018 '!B9</f>
        <v>Preparar el diseño del sistema automatizado, el cual consiste en hacer un análisis de los pasos actuales de atención de expedientes, identificar los enlaces, organizar la propuesta en flujo, determinar los tiempos de respuesta de cada tarea, Identificar verificadores de eficiencia y eficacia del proceso de trámite</v>
      </c>
      <c r="B21" s="39">
        <f>+'II P Planif2018 '!D9</f>
        <v>43108</v>
      </c>
      <c r="C21" s="39">
        <f>+'II P Planif2018 '!E9</f>
        <v>43192</v>
      </c>
      <c r="D21" s="33">
        <f>+C21-B21</f>
        <v>84</v>
      </c>
      <c r="E21" s="99"/>
      <c r="F21" s="107"/>
      <c r="G21" s="108"/>
      <c r="H21" s="108"/>
      <c r="I21" s="109"/>
      <c r="K21" s="4"/>
    </row>
    <row r="22" spans="1:11" ht="45.75" customHeight="1" x14ac:dyDescent="0.2">
      <c r="A22" s="76" t="str">
        <f>+'II P Planif2018 '!B10</f>
        <v>Efectuar contratación</v>
      </c>
      <c r="B22" s="39">
        <f>+'II P Planif2018 '!D10</f>
        <v>43193</v>
      </c>
      <c r="C22" s="39">
        <f>+'II P Planif2018 '!E10</f>
        <v>43280</v>
      </c>
      <c r="D22" s="33">
        <f t="shared" ref="D22:D24" si="0">+C22-B22</f>
        <v>87</v>
      </c>
      <c r="E22" s="34"/>
      <c r="F22" s="107"/>
      <c r="G22" s="108"/>
      <c r="H22" s="108"/>
      <c r="I22" s="109"/>
      <c r="K22" s="4"/>
    </row>
    <row r="23" spans="1:11" ht="63.75" customHeight="1" x14ac:dyDescent="0.2">
      <c r="A23" s="76" t="str">
        <f>+'II P Planif2018 '!B11</f>
        <v>Desarrollo del sistema por parte de la empresa contratada</v>
      </c>
      <c r="B23" s="39">
        <f>+'II P Planif2018 '!D11</f>
        <v>43283</v>
      </c>
      <c r="C23" s="39">
        <f>+'II P Planif2018 '!E11</f>
        <v>43311</v>
      </c>
      <c r="D23" s="33">
        <f t="shared" si="0"/>
        <v>28</v>
      </c>
      <c r="E23" s="34"/>
      <c r="F23" s="110"/>
      <c r="G23" s="111"/>
      <c r="H23" s="111"/>
      <c r="I23" s="112"/>
      <c r="K23" s="4"/>
    </row>
    <row r="24" spans="1:11" ht="71.25" customHeight="1" x14ac:dyDescent="0.2">
      <c r="A24" s="76" t="str">
        <f>+'II P Planif2018 '!B12</f>
        <v>Implementación del sistema con las respectivas pruebas, ajustes, controles en paralelo que el sistema opera, capacitación al usuario, aprobación final y finiquito del contrato</v>
      </c>
      <c r="B24" s="39">
        <f>+'II P Planif2018 '!D12</f>
        <v>43374</v>
      </c>
      <c r="C24" s="39">
        <f>+'II P Planif2018 '!E12</f>
        <v>43455</v>
      </c>
      <c r="D24" s="33">
        <f t="shared" si="0"/>
        <v>81</v>
      </c>
      <c r="E24" s="74"/>
      <c r="F24" s="75"/>
      <c r="G24" s="75"/>
      <c r="H24" s="75"/>
      <c r="I24" s="75"/>
      <c r="K24" s="4"/>
    </row>
    <row r="25" spans="1:11" ht="18.75" x14ac:dyDescent="0.2">
      <c r="A25" s="35"/>
      <c r="B25" s="35"/>
      <c r="C25" s="35"/>
      <c r="D25" s="36"/>
      <c r="E25" s="34"/>
      <c r="F25" s="37"/>
      <c r="G25" s="37"/>
      <c r="H25" s="37"/>
      <c r="I25" s="37"/>
      <c r="K25" s="4"/>
    </row>
    <row r="26" spans="1:11" x14ac:dyDescent="0.2">
      <c r="A26" s="99"/>
      <c r="B26" s="99"/>
      <c r="C26" s="99"/>
      <c r="D26" s="99"/>
      <c r="E26" s="99"/>
      <c r="F26" s="99"/>
      <c r="G26" s="99"/>
      <c r="H26" s="99"/>
      <c r="I26" s="99"/>
    </row>
    <row r="27" spans="1:11" x14ac:dyDescent="0.2">
      <c r="A27" s="126" t="s">
        <v>89</v>
      </c>
      <c r="B27" s="127"/>
      <c r="C27" s="127"/>
      <c r="D27" s="127"/>
      <c r="E27" s="127"/>
      <c r="F27" s="127"/>
      <c r="G27" s="127"/>
      <c r="H27" s="127"/>
      <c r="I27" s="128"/>
      <c r="K27" s="2"/>
    </row>
    <row r="28" spans="1:11" ht="18.75" x14ac:dyDescent="0.2">
      <c r="A28" s="129"/>
      <c r="B28" s="130"/>
      <c r="C28" s="130"/>
      <c r="D28" s="130"/>
      <c r="E28" s="130"/>
      <c r="F28" s="130"/>
      <c r="G28" s="130"/>
      <c r="H28" s="130"/>
      <c r="I28" s="131"/>
      <c r="K28" s="4"/>
    </row>
    <row r="29" spans="1:11" x14ac:dyDescent="0.2">
      <c r="A29" s="99"/>
      <c r="B29" s="99"/>
      <c r="C29" s="99"/>
      <c r="D29" s="99"/>
      <c r="E29" s="99"/>
      <c r="F29" s="99"/>
      <c r="G29" s="99"/>
      <c r="H29" s="99"/>
      <c r="I29" s="99"/>
    </row>
    <row r="30" spans="1:11" x14ac:dyDescent="0.2">
      <c r="A30" s="113" t="s">
        <v>90</v>
      </c>
      <c r="B30" s="114"/>
      <c r="C30" s="114"/>
      <c r="D30" s="114"/>
      <c r="E30" s="114"/>
      <c r="F30" s="114"/>
      <c r="G30" s="114"/>
      <c r="H30" s="114"/>
      <c r="I30" s="115"/>
      <c r="K30" s="2"/>
    </row>
    <row r="31" spans="1:11" ht="19.5" customHeight="1" x14ac:dyDescent="0.2">
      <c r="A31" s="116"/>
      <c r="B31" s="117"/>
      <c r="C31" s="117"/>
      <c r="D31" s="117"/>
      <c r="E31" s="117"/>
      <c r="F31" s="117"/>
      <c r="G31" s="117"/>
      <c r="H31" s="117"/>
      <c r="I31" s="118"/>
      <c r="K31" s="4"/>
    </row>
    <row r="32" spans="1:11" x14ac:dyDescent="0.2">
      <c r="A32" s="99"/>
      <c r="B32" s="99"/>
      <c r="C32" s="99"/>
      <c r="D32" s="99"/>
      <c r="E32" s="99"/>
      <c r="F32" s="99"/>
      <c r="G32" s="99"/>
      <c r="H32" s="99"/>
      <c r="I32" s="99"/>
    </row>
    <row r="33" spans="1:11" ht="18.75" x14ac:dyDescent="0.2">
      <c r="A33" s="113" t="s">
        <v>91</v>
      </c>
      <c r="B33" s="114"/>
      <c r="C33" s="114"/>
      <c r="D33" s="114"/>
      <c r="E33" s="114"/>
      <c r="F33" s="114"/>
      <c r="G33" s="114"/>
      <c r="H33" s="114"/>
      <c r="I33" s="115"/>
      <c r="K33" s="4"/>
    </row>
    <row r="34" spans="1:11" ht="12" customHeight="1" x14ac:dyDescent="0.2">
      <c r="A34" s="116"/>
      <c r="B34" s="117"/>
      <c r="C34" s="117"/>
      <c r="D34" s="117"/>
      <c r="E34" s="117"/>
      <c r="F34" s="117"/>
      <c r="G34" s="117"/>
      <c r="H34" s="117"/>
      <c r="I34" s="118"/>
    </row>
    <row r="35" spans="1:11" x14ac:dyDescent="0.2">
      <c r="A35" s="99"/>
      <c r="B35" s="99"/>
      <c r="C35" s="99"/>
      <c r="D35" s="99"/>
      <c r="E35" s="99"/>
      <c r="F35" s="99"/>
      <c r="G35" s="99"/>
      <c r="H35" s="99"/>
      <c r="I35" s="99"/>
    </row>
    <row r="36" spans="1:11" ht="19.5" customHeight="1" x14ac:dyDescent="0.2">
      <c r="A36" s="113" t="s">
        <v>92</v>
      </c>
      <c r="B36" s="114"/>
      <c r="C36" s="114"/>
      <c r="D36" s="114"/>
      <c r="E36" s="114"/>
      <c r="F36" s="114"/>
      <c r="G36" s="114"/>
      <c r="H36" s="114"/>
      <c r="I36" s="115"/>
    </row>
    <row r="37" spans="1:11" ht="16.5" customHeight="1" x14ac:dyDescent="0.2">
      <c r="A37" s="116"/>
      <c r="B37" s="117"/>
      <c r="C37" s="117"/>
      <c r="D37" s="117"/>
      <c r="E37" s="117"/>
      <c r="F37" s="117"/>
      <c r="G37" s="117"/>
      <c r="H37" s="117"/>
      <c r="I37" s="118"/>
    </row>
    <row r="38" spans="1:11" x14ac:dyDescent="0.2">
      <c r="A38" s="119"/>
      <c r="B38" s="119"/>
      <c r="C38" s="119"/>
      <c r="D38" s="119"/>
      <c r="E38" s="119"/>
      <c r="F38" s="119"/>
      <c r="G38" s="119"/>
      <c r="H38" s="119"/>
      <c r="I38" s="119"/>
    </row>
  </sheetData>
  <mergeCells count="22">
    <mergeCell ref="A15:I15"/>
    <mergeCell ref="A1:I1"/>
    <mergeCell ref="A3:I4"/>
    <mergeCell ref="A6:I14"/>
    <mergeCell ref="A5:I5"/>
    <mergeCell ref="A2:I2"/>
    <mergeCell ref="A16:I17"/>
    <mergeCell ref="A27:I28"/>
    <mergeCell ref="A30:I31"/>
    <mergeCell ref="A26:I26"/>
    <mergeCell ref="A29:I29"/>
    <mergeCell ref="E19:E21"/>
    <mergeCell ref="A18:I18"/>
    <mergeCell ref="F19:I19"/>
    <mergeCell ref="A20:B20"/>
    <mergeCell ref="A19:D19"/>
    <mergeCell ref="F20:I23"/>
    <mergeCell ref="A36:I37"/>
    <mergeCell ref="A38:I38"/>
    <mergeCell ref="A35:I35"/>
    <mergeCell ref="A32:I32"/>
    <mergeCell ref="A33:I34"/>
  </mergeCells>
  <pageMargins left="0.11811023622047245" right="0.11811023622047245" top="0.74803149606299213" bottom="0.74803149606299213"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B20"/>
  <sheetViews>
    <sheetView showGridLines="0" topLeftCell="A7" zoomScale="66" zoomScaleNormal="66" workbookViewId="0">
      <selection activeCell="C10" sqref="C10"/>
    </sheetView>
  </sheetViews>
  <sheetFormatPr baseColWidth="10" defaultColWidth="3.140625" defaultRowHeight="20.25" x14ac:dyDescent="0.3"/>
  <cols>
    <col min="1" max="1" width="3" style="44" customWidth="1"/>
    <col min="2" max="2" width="64.140625" style="72" customWidth="1"/>
    <col min="3" max="3" width="18.140625" style="73" customWidth="1"/>
    <col min="4" max="4" width="21.5703125" style="73" customWidth="1"/>
    <col min="5" max="5" width="21.7109375" style="73" customWidth="1"/>
    <col min="6" max="6" width="23.5703125" style="61" customWidth="1"/>
    <col min="7" max="7" width="15.85546875" style="61" customWidth="1"/>
    <col min="8" max="8" width="18" style="61" customWidth="1"/>
    <col min="9" max="9" width="13.28515625" style="61" customWidth="1"/>
    <col min="10" max="10" width="36.7109375" style="60" customWidth="1"/>
    <col min="11" max="20" width="3.140625" style="44"/>
    <col min="21" max="22" width="6.85546875" style="44" customWidth="1"/>
    <col min="23" max="23" width="6.5703125" style="44" customWidth="1"/>
    <col min="24" max="16384" width="3.140625" style="44"/>
  </cols>
  <sheetData>
    <row r="2" spans="1:28" x14ac:dyDescent="0.2">
      <c r="B2" s="132" t="s">
        <v>76</v>
      </c>
      <c r="C2" s="132"/>
      <c r="D2" s="132"/>
      <c r="E2" s="132"/>
      <c r="F2" s="132"/>
      <c r="G2" s="132"/>
      <c r="H2" s="132"/>
      <c r="I2" s="132"/>
      <c r="J2" s="132"/>
    </row>
    <row r="3" spans="1:28" ht="21" customHeight="1" x14ac:dyDescent="0.2">
      <c r="B3" s="132"/>
      <c r="C3" s="132"/>
      <c r="D3" s="132"/>
      <c r="E3" s="132"/>
      <c r="F3" s="132"/>
      <c r="G3" s="132"/>
      <c r="H3" s="132"/>
      <c r="I3" s="132"/>
      <c r="J3" s="132"/>
    </row>
    <row r="4" spans="1:28" ht="18.75" customHeight="1" x14ac:dyDescent="0.2">
      <c r="B4" s="132"/>
      <c r="C4" s="132"/>
      <c r="D4" s="132"/>
      <c r="E4" s="132"/>
      <c r="F4" s="132"/>
      <c r="G4" s="132"/>
      <c r="H4" s="132"/>
      <c r="I4" s="132"/>
      <c r="J4" s="132"/>
    </row>
    <row r="6" spans="1:28" ht="21" x14ac:dyDescent="0.35">
      <c r="A6" s="45"/>
      <c r="B6" s="46"/>
      <c r="C6" s="47"/>
      <c r="D6" s="47"/>
      <c r="E6" s="47"/>
      <c r="F6" s="47"/>
      <c r="G6" s="47"/>
      <c r="H6" s="47"/>
      <c r="I6" s="47"/>
      <c r="J6" s="48"/>
    </row>
    <row r="7" spans="1:28" s="55" customFormat="1" ht="50.25" customHeight="1" x14ac:dyDescent="0.2">
      <c r="A7" s="49" t="s">
        <v>9</v>
      </c>
      <c r="B7" s="46" t="s">
        <v>77</v>
      </c>
      <c r="C7" s="50" t="s">
        <v>3</v>
      </c>
      <c r="D7" s="51" t="s">
        <v>4</v>
      </c>
      <c r="E7" s="51" t="s">
        <v>5</v>
      </c>
      <c r="F7" s="50" t="s">
        <v>78</v>
      </c>
      <c r="G7" s="52" t="s">
        <v>65</v>
      </c>
      <c r="H7" s="53"/>
      <c r="I7" s="53"/>
      <c r="J7" s="54"/>
    </row>
    <row r="8" spans="1:28" ht="15.75" customHeight="1" x14ac:dyDescent="0.35">
      <c r="B8" s="56"/>
      <c r="C8" s="57"/>
      <c r="D8" s="57"/>
      <c r="E8" s="57"/>
      <c r="F8" s="57"/>
      <c r="G8" s="58" t="e">
        <f>+AVERAGE(G9:G12)</f>
        <v>#DIV/0!</v>
      </c>
      <c r="H8" s="57"/>
      <c r="I8" s="59"/>
      <c r="K8" s="61"/>
    </row>
    <row r="9" spans="1:28" ht="159.75" customHeight="1" x14ac:dyDescent="0.35">
      <c r="A9" s="62">
        <v>2</v>
      </c>
      <c r="B9" s="63" t="s">
        <v>85</v>
      </c>
      <c r="C9" s="64" t="s">
        <v>83</v>
      </c>
      <c r="D9" s="65">
        <v>43108</v>
      </c>
      <c r="E9" s="66">
        <v>43192</v>
      </c>
      <c r="F9" s="67">
        <f>E9-D9</f>
        <v>84</v>
      </c>
      <c r="G9" s="68"/>
      <c r="H9" s="69"/>
      <c r="I9" s="70"/>
    </row>
    <row r="10" spans="1:28" ht="42" customHeight="1" x14ac:dyDescent="0.35">
      <c r="A10" s="62"/>
      <c r="B10" s="63" t="s">
        <v>81</v>
      </c>
      <c r="C10" s="64" t="s">
        <v>84</v>
      </c>
      <c r="D10" s="66">
        <v>43193</v>
      </c>
      <c r="E10" s="66">
        <v>43280</v>
      </c>
      <c r="F10" s="67">
        <f t="shared" ref="F10:F12" si="0">E10-D10</f>
        <v>87</v>
      </c>
      <c r="G10" s="71"/>
      <c r="H10" s="69"/>
      <c r="I10" s="70"/>
    </row>
    <row r="11" spans="1:28" ht="42" customHeight="1" x14ac:dyDescent="0.35">
      <c r="A11" s="62"/>
      <c r="B11" s="63" t="s">
        <v>82</v>
      </c>
      <c r="C11" s="64" t="s">
        <v>58</v>
      </c>
      <c r="D11" s="66">
        <v>43283</v>
      </c>
      <c r="E11" s="66">
        <v>43311</v>
      </c>
      <c r="F11" s="67">
        <f t="shared" si="0"/>
        <v>28</v>
      </c>
      <c r="G11" s="71"/>
      <c r="H11" s="69"/>
      <c r="I11" s="70"/>
    </row>
    <row r="12" spans="1:28" ht="101.25" customHeight="1" x14ac:dyDescent="0.35">
      <c r="A12" s="62"/>
      <c r="B12" s="63" t="s">
        <v>86</v>
      </c>
      <c r="C12" s="64" t="s">
        <v>58</v>
      </c>
      <c r="D12" s="66">
        <v>43374</v>
      </c>
      <c r="E12" s="66">
        <v>43455</v>
      </c>
      <c r="F12" s="67">
        <f t="shared" si="0"/>
        <v>81</v>
      </c>
      <c r="G12" s="71"/>
      <c r="H12" s="69"/>
      <c r="I12" s="70"/>
    </row>
    <row r="13" spans="1:28" ht="27" customHeight="1" x14ac:dyDescent="0.2">
      <c r="B13" s="133" t="s">
        <v>79</v>
      </c>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5"/>
    </row>
    <row r="14" spans="1:28" ht="27" customHeight="1" x14ac:dyDescent="0.2">
      <c r="B14" s="136"/>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8"/>
    </row>
    <row r="15" spans="1:28" ht="27" customHeight="1" x14ac:dyDescent="0.2">
      <c r="B15" s="136"/>
      <c r="C15" s="137"/>
      <c r="D15" s="137"/>
      <c r="E15" s="137"/>
      <c r="F15" s="137"/>
      <c r="G15" s="137"/>
      <c r="H15" s="137"/>
      <c r="I15" s="137"/>
      <c r="J15" s="137"/>
      <c r="K15" s="137"/>
      <c r="L15" s="137"/>
      <c r="M15" s="137"/>
      <c r="N15" s="137"/>
      <c r="O15" s="137"/>
      <c r="P15" s="137"/>
      <c r="Q15" s="137"/>
      <c r="R15" s="137"/>
      <c r="S15" s="137"/>
      <c r="T15" s="137"/>
      <c r="U15" s="137"/>
      <c r="V15" s="137"/>
      <c r="W15" s="137"/>
      <c r="X15" s="137"/>
      <c r="Y15" s="137"/>
      <c r="Z15" s="137"/>
      <c r="AA15" s="137"/>
      <c r="AB15" s="138"/>
    </row>
    <row r="16" spans="1:28" ht="27" customHeight="1" x14ac:dyDescent="0.2">
      <c r="B16" s="136"/>
      <c r="C16" s="137"/>
      <c r="D16" s="137"/>
      <c r="E16" s="137"/>
      <c r="F16" s="137"/>
      <c r="G16" s="137"/>
      <c r="H16" s="137"/>
      <c r="I16" s="137"/>
      <c r="J16" s="137"/>
      <c r="K16" s="137"/>
      <c r="L16" s="137"/>
      <c r="M16" s="137"/>
      <c r="N16" s="137"/>
      <c r="O16" s="137"/>
      <c r="P16" s="137"/>
      <c r="Q16" s="137"/>
      <c r="R16" s="137"/>
      <c r="S16" s="137"/>
      <c r="T16" s="137"/>
      <c r="U16" s="137"/>
      <c r="V16" s="137"/>
      <c r="W16" s="137"/>
      <c r="X16" s="137"/>
      <c r="Y16" s="137"/>
      <c r="Z16" s="137"/>
      <c r="AA16" s="137"/>
      <c r="AB16" s="138"/>
    </row>
    <row r="17" spans="2:28" ht="27" customHeight="1" x14ac:dyDescent="0.2">
      <c r="B17" s="136"/>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37"/>
      <c r="AA17" s="137"/>
      <c r="AB17" s="138"/>
    </row>
    <row r="18" spans="2:28" ht="27" customHeight="1" x14ac:dyDescent="0.2">
      <c r="B18" s="136"/>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8"/>
    </row>
    <row r="19" spans="2:28" ht="27" customHeight="1" x14ac:dyDescent="0.2">
      <c r="B19" s="136"/>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8"/>
    </row>
    <row r="20" spans="2:28" ht="27" customHeight="1" x14ac:dyDescent="0.2">
      <c r="B20" s="139"/>
      <c r="C20" s="140"/>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41"/>
    </row>
  </sheetData>
  <mergeCells count="2">
    <mergeCell ref="B2:J4"/>
    <mergeCell ref="B13:AB20"/>
  </mergeCells>
  <conditionalFormatting sqref="G8">
    <cfRule type="cellIs" dxfId="2" priority="1" operator="between">
      <formula>0.6</formula>
      <formula>1</formula>
    </cfRule>
    <cfRule type="cellIs" dxfId="1" priority="2" operator="between">
      <formula>0.26</formula>
      <formula>0.59</formula>
    </cfRule>
    <cfRule type="cellIs" dxfId="0" priority="3" operator="between">
      <formula>0</formula>
      <formula>0.25</formula>
    </cfRule>
  </conditionalFormatting>
  <pageMargins left="0.45" right="0.45" top="0.5" bottom="0.5" header="0.3" footer="0.3"/>
  <pageSetup scale="4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7"/>
  <sheetViews>
    <sheetView topLeftCell="C4" zoomScale="80" zoomScaleNormal="80" workbookViewId="0">
      <selection activeCell="C5" sqref="C5:C7"/>
    </sheetView>
  </sheetViews>
  <sheetFormatPr baseColWidth="10" defaultColWidth="12.42578125" defaultRowHeight="15.75" x14ac:dyDescent="0.2"/>
  <cols>
    <col min="1" max="1" width="12.42578125" style="6"/>
    <col min="2" max="2" width="33" style="14" customWidth="1"/>
    <col min="3" max="3" width="139" style="6" customWidth="1"/>
    <col min="4" max="4" width="33" style="6" customWidth="1"/>
    <col min="5" max="5" width="39.5703125" style="6" customWidth="1"/>
    <col min="6" max="16384" width="12.42578125" style="6"/>
  </cols>
  <sheetData>
    <row r="1" spans="2:5" x14ac:dyDescent="0.2">
      <c r="B1" s="149" t="s">
        <v>47</v>
      </c>
      <c r="C1" s="149"/>
      <c r="D1" s="149"/>
      <c r="E1" s="149"/>
    </row>
    <row r="2" spans="2:5" ht="16.5" thickBot="1" x14ac:dyDescent="0.25">
      <c r="B2" s="150"/>
      <c r="C2" s="150"/>
      <c r="D2" s="150"/>
      <c r="E2" s="150"/>
    </row>
    <row r="3" spans="2:5" ht="69" customHeight="1" thickBot="1" x14ac:dyDescent="0.25">
      <c r="B3" s="7" t="s">
        <v>15</v>
      </c>
      <c r="C3" s="25" t="str">
        <f>+'Informacion del Trámite'!C3</f>
        <v>Trámite para la emisión de Pronunciamientos de Dictamenes Detallados y Generales</v>
      </c>
      <c r="D3" s="8" t="s">
        <v>10</v>
      </c>
      <c r="E3" s="26">
        <f>+'I parte Hoja de Ruta 2018'!C24</f>
        <v>43455</v>
      </c>
    </row>
    <row r="4" spans="2:5" ht="87.75" customHeight="1" x14ac:dyDescent="0.2">
      <c r="B4" s="11" t="s">
        <v>11</v>
      </c>
      <c r="C4" s="25" t="s">
        <v>49</v>
      </c>
      <c r="D4" s="10" t="s">
        <v>12</v>
      </c>
      <c r="E4" s="38" t="s">
        <v>93</v>
      </c>
    </row>
    <row r="5" spans="2:5" ht="87.75" customHeight="1" x14ac:dyDescent="0.2">
      <c r="B5" s="155" t="s">
        <v>16</v>
      </c>
      <c r="C5" s="158" t="s">
        <v>94</v>
      </c>
      <c r="D5" s="161" t="s">
        <v>17</v>
      </c>
      <c r="E5" s="159" t="s">
        <v>99</v>
      </c>
    </row>
    <row r="6" spans="2:5" ht="54.75" customHeight="1" x14ac:dyDescent="0.2">
      <c r="B6" s="156"/>
      <c r="C6" s="159"/>
      <c r="D6" s="162"/>
      <c r="E6" s="159"/>
    </row>
    <row r="7" spans="2:5" ht="24.75" customHeight="1" x14ac:dyDescent="0.2">
      <c r="B7" s="157"/>
      <c r="C7" s="160"/>
      <c r="D7" s="163"/>
      <c r="E7" s="160"/>
    </row>
    <row r="8" spans="2:5" ht="75" customHeight="1" x14ac:dyDescent="0.25">
      <c r="B8" s="11" t="s">
        <v>18</v>
      </c>
      <c r="C8" s="27"/>
      <c r="D8" s="10" t="s">
        <v>13</v>
      </c>
      <c r="E8" s="28"/>
    </row>
    <row r="9" spans="2:5" ht="57" customHeight="1" x14ac:dyDescent="0.2">
      <c r="B9" s="9" t="s">
        <v>39</v>
      </c>
      <c r="C9" s="77" t="s">
        <v>95</v>
      </c>
      <c r="D9" s="29" t="s">
        <v>70</v>
      </c>
      <c r="E9" s="20" t="s">
        <v>40</v>
      </c>
    </row>
    <row r="10" spans="2:5" ht="70.5" customHeight="1" x14ac:dyDescent="0.2">
      <c r="B10" s="12" t="s">
        <v>46</v>
      </c>
      <c r="C10" s="152"/>
      <c r="D10" s="153"/>
      <c r="E10" s="154"/>
    </row>
    <row r="11" spans="2:5" ht="96.75" customHeight="1" x14ac:dyDescent="0.2">
      <c r="B11" s="13" t="s">
        <v>43</v>
      </c>
      <c r="C11" s="142"/>
      <c r="D11" s="142"/>
      <c r="E11" s="142"/>
    </row>
    <row r="12" spans="2:5" ht="148.5" customHeight="1" x14ac:dyDescent="0.2">
      <c r="B12" s="13" t="s">
        <v>44</v>
      </c>
      <c r="C12" s="143" t="s">
        <v>96</v>
      </c>
      <c r="D12" s="144"/>
      <c r="E12" s="145"/>
    </row>
    <row r="13" spans="2:5" ht="96.75" customHeight="1" x14ac:dyDescent="0.2">
      <c r="B13" s="12" t="s">
        <v>41</v>
      </c>
      <c r="C13" s="30" t="s">
        <v>97</v>
      </c>
      <c r="D13" s="143" t="s">
        <v>64</v>
      </c>
      <c r="E13" s="151"/>
    </row>
    <row r="14" spans="2:5" ht="81" customHeight="1" thickBot="1" x14ac:dyDescent="0.25">
      <c r="B14" s="13" t="s">
        <v>42</v>
      </c>
      <c r="C14" s="21" t="s">
        <v>98</v>
      </c>
      <c r="D14" s="144" t="s">
        <v>45</v>
      </c>
      <c r="E14" s="145"/>
    </row>
    <row r="15" spans="2:5" ht="42" customHeight="1" thickBot="1" x14ac:dyDescent="0.25">
      <c r="B15" s="146" t="s">
        <v>14</v>
      </c>
      <c r="C15" s="147"/>
      <c r="D15" s="147"/>
      <c r="E15" s="148"/>
    </row>
    <row r="16" spans="2:5" ht="69.95" customHeight="1" x14ac:dyDescent="0.2"/>
    <row r="17" ht="33" customHeight="1" x14ac:dyDescent="0.2"/>
  </sheetData>
  <mergeCells count="11">
    <mergeCell ref="C11:E11"/>
    <mergeCell ref="C12:E12"/>
    <mergeCell ref="B15:E15"/>
    <mergeCell ref="B1:E2"/>
    <mergeCell ref="D13:E13"/>
    <mergeCell ref="D14:E14"/>
    <mergeCell ref="C10:E10"/>
    <mergeCell ref="B5:B7"/>
    <mergeCell ref="C5:C7"/>
    <mergeCell ref="D5:D7"/>
    <mergeCell ref="E5:E7"/>
  </mergeCells>
  <pageMargins left="0.75" right="0.75" top="1" bottom="1" header="0.5" footer="0.5"/>
  <pageSetup scale="61" orientation="portrait" horizontalDpi="1200" verticalDpi="1200" r:id="rId1"/>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Informacion del Trámite</vt:lpstr>
      <vt:lpstr>I parte Hoja Ruta 2016</vt:lpstr>
      <vt:lpstr>I parte Hoja de Ruta 2018</vt:lpstr>
      <vt:lpstr>II P Planif2018 </vt:lpstr>
      <vt:lpstr>Hoja de seguimiento </vt:lpstr>
    </vt:vector>
  </TitlesOfParts>
  <Company>Ministerio de Economía, Industria y Comercio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jquesada</dc:creator>
  <cp:lastModifiedBy>Carlos Gerardo Zuñiga</cp:lastModifiedBy>
  <cp:lastPrinted>2015-11-30T18:31:35Z</cp:lastPrinted>
  <dcterms:created xsi:type="dcterms:W3CDTF">2010-11-15T21:21:09Z</dcterms:created>
  <dcterms:modified xsi:type="dcterms:W3CDTF">2017-12-22T17:20:38Z</dcterms:modified>
</cp:coreProperties>
</file>